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0720" windowHeight="9324" activeTab="2"/>
  </bookViews>
  <sheets>
    <sheet name="Qualify-Time" sheetId="1" r:id="rId1"/>
    <sheet name="QFY-RANK" sheetId="2" r:id="rId2"/>
    <sheet name="PreSemi-Scoreboard" sheetId="3" r:id="rId3"/>
    <sheet name="Semi-Scoreboard" sheetId="4" r:id="rId4"/>
    <sheet name="Final-Scoreboard" sheetId="5" r:id="rId5"/>
    <sheet name="5-8th(待定)" sheetId="6" r:id="rId6"/>
  </sheets>
  <calcPr calcId="152511"/>
  <fileRecoveryPr repairLoad="1"/>
  <extLst>
    <ext uri="GoogleSheetsCustomDataVersion1">
      <go:sheetsCustomData xmlns:go="http://customooxmlschemas.google.com/" r:id="rId10" roundtripDataSignature="AMtx7mhLj4n0OGNiVVmzboZaGJGLbFYfPw=="/>
    </ext>
  </extLst>
</workbook>
</file>

<file path=xl/calcChain.xml><?xml version="1.0" encoding="utf-8"?>
<calcChain xmlns="http://schemas.openxmlformats.org/spreadsheetml/2006/main">
  <c r="M5" i="5" l="1"/>
  <c r="J5" i="5"/>
  <c r="G5" i="5"/>
  <c r="AA5" i="5" s="1"/>
  <c r="M4" i="5"/>
  <c r="J4" i="5"/>
  <c r="AA4" i="5" s="1"/>
  <c r="G4" i="5"/>
  <c r="M3" i="5"/>
  <c r="J3" i="5"/>
  <c r="G3" i="5"/>
  <c r="AA3" i="5" s="1"/>
  <c r="M2" i="5"/>
  <c r="J2" i="5"/>
  <c r="AA2" i="5" s="1"/>
  <c r="AB2" i="5" s="1"/>
  <c r="G2" i="5"/>
  <c r="C9" i="4"/>
  <c r="C8" i="4"/>
  <c r="C7" i="4"/>
  <c r="C6" i="4"/>
  <c r="C5" i="4"/>
  <c r="C4" i="4"/>
  <c r="C3" i="4"/>
  <c r="C2" i="4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85" i="2"/>
  <c r="C84" i="2"/>
  <c r="B84" i="2" s="1"/>
  <c r="C83" i="2"/>
  <c r="D83" i="2" s="1"/>
  <c r="D82" i="2"/>
  <c r="C82" i="2"/>
  <c r="B82" i="2" s="1"/>
  <c r="C81" i="2"/>
  <c r="B81" i="2"/>
  <c r="C80" i="2"/>
  <c r="D80" i="2" s="1"/>
  <c r="B80" i="2"/>
  <c r="C79" i="2"/>
  <c r="B79" i="2"/>
  <c r="D78" i="2"/>
  <c r="C78" i="2"/>
  <c r="A78" i="2" s="1"/>
  <c r="B78" i="2"/>
  <c r="C77" i="2"/>
  <c r="B77" i="2" s="1"/>
  <c r="D76" i="2"/>
  <c r="C76" i="2"/>
  <c r="B76" i="2"/>
  <c r="C75" i="2"/>
  <c r="B75" i="2"/>
  <c r="C74" i="2"/>
  <c r="D74" i="2" s="1"/>
  <c r="C73" i="2"/>
  <c r="C72" i="2"/>
  <c r="A72" i="2" s="1"/>
  <c r="B72" i="2"/>
  <c r="C71" i="2"/>
  <c r="D71" i="2" s="1"/>
  <c r="D70" i="2"/>
  <c r="C70" i="2"/>
  <c r="B70" i="2" s="1"/>
  <c r="C69" i="2"/>
  <c r="B69" i="2"/>
  <c r="C68" i="2"/>
  <c r="D68" i="2" s="1"/>
  <c r="B68" i="2"/>
  <c r="C67" i="2"/>
  <c r="B67" i="2"/>
  <c r="D66" i="2"/>
  <c r="C66" i="2"/>
  <c r="A66" i="2" s="1"/>
  <c r="B66" i="2"/>
  <c r="C65" i="2"/>
  <c r="B65" i="2" s="1"/>
  <c r="D64" i="2"/>
  <c r="C64" i="2"/>
  <c r="B64" i="2"/>
  <c r="C63" i="2"/>
  <c r="B63" i="2"/>
  <c r="C62" i="2"/>
  <c r="D62" i="2" s="1"/>
  <c r="C61" i="2"/>
  <c r="C60" i="2"/>
  <c r="A60" i="2" s="1"/>
  <c r="B60" i="2"/>
  <c r="C59" i="2"/>
  <c r="D59" i="2" s="1"/>
  <c r="D58" i="2"/>
  <c r="C58" i="2"/>
  <c r="B58" i="2" s="1"/>
  <c r="C57" i="2"/>
  <c r="B57" i="2"/>
  <c r="C56" i="2"/>
  <c r="D56" i="2" s="1"/>
  <c r="B56" i="2"/>
  <c r="C55" i="2"/>
  <c r="B55" i="2"/>
  <c r="D54" i="2"/>
  <c r="C54" i="2"/>
  <c r="B54" i="2"/>
  <c r="C53" i="2"/>
  <c r="D52" i="2"/>
  <c r="C52" i="2"/>
  <c r="B52" i="2"/>
  <c r="C51" i="2"/>
  <c r="B51" i="2"/>
  <c r="C50" i="2"/>
  <c r="D50" i="2" s="1"/>
  <c r="C49" i="2"/>
  <c r="C48" i="2"/>
  <c r="D48" i="2" s="1"/>
  <c r="B48" i="2"/>
  <c r="C47" i="2"/>
  <c r="D47" i="2" s="1"/>
  <c r="D46" i="2"/>
  <c r="C46" i="2"/>
  <c r="B46" i="2" s="1"/>
  <c r="C45" i="2"/>
  <c r="B45" i="2"/>
  <c r="C44" i="2"/>
  <c r="D44" i="2" s="1"/>
  <c r="B44" i="2"/>
  <c r="C43" i="2"/>
  <c r="B43" i="2"/>
  <c r="D42" i="2"/>
  <c r="C42" i="2"/>
  <c r="B42" i="2"/>
  <c r="C41" i="2"/>
  <c r="D40" i="2"/>
  <c r="C40" i="2"/>
  <c r="B40" i="2"/>
  <c r="C39" i="2"/>
  <c r="B39" i="2"/>
  <c r="C38" i="2"/>
  <c r="C37" i="2"/>
  <c r="C36" i="2"/>
  <c r="D36" i="2" s="1"/>
  <c r="B36" i="2"/>
  <c r="C35" i="2"/>
  <c r="D35" i="2" s="1"/>
  <c r="D34" i="2"/>
  <c r="C34" i="2"/>
  <c r="B34" i="2" s="1"/>
  <c r="C33" i="2"/>
  <c r="B33" i="2"/>
  <c r="C32" i="2"/>
  <c r="D32" i="2" s="1"/>
  <c r="B32" i="2"/>
  <c r="C31" i="2"/>
  <c r="B31" i="2"/>
  <c r="D30" i="2"/>
  <c r="C30" i="2"/>
  <c r="B30" i="2"/>
  <c r="C29" i="2"/>
  <c r="D28" i="2"/>
  <c r="C28" i="2"/>
  <c r="B28" i="2"/>
  <c r="C27" i="2"/>
  <c r="B27" i="2"/>
  <c r="C26" i="2"/>
  <c r="C25" i="2"/>
  <c r="C24" i="2"/>
  <c r="D24" i="2" s="1"/>
  <c r="B24" i="2"/>
  <c r="C23" i="2"/>
  <c r="D23" i="2" s="1"/>
  <c r="D22" i="2"/>
  <c r="C22" i="2"/>
  <c r="B22" i="2" s="1"/>
  <c r="C21" i="2"/>
  <c r="B21" i="2"/>
  <c r="C20" i="2"/>
  <c r="D20" i="2" s="1"/>
  <c r="B20" i="2"/>
  <c r="D19" i="2"/>
  <c r="C19" i="2"/>
  <c r="B19" i="2"/>
  <c r="D18" i="2"/>
  <c r="C18" i="2"/>
  <c r="B18" i="2"/>
  <c r="C17" i="2"/>
  <c r="D16" i="2"/>
  <c r="C16" i="2"/>
  <c r="B16" i="2"/>
  <c r="C15" i="2"/>
  <c r="B15" i="2"/>
  <c r="C14" i="2"/>
  <c r="C13" i="2"/>
  <c r="C12" i="2"/>
  <c r="D12" i="2" s="1"/>
  <c r="B12" i="2"/>
  <c r="C11" i="2"/>
  <c r="D10" i="2"/>
  <c r="C10" i="2"/>
  <c r="B10" i="2" s="1"/>
  <c r="C9" i="2"/>
  <c r="D9" i="2" s="1"/>
  <c r="B9" i="2"/>
  <c r="C8" i="2"/>
  <c r="D8" i="2" s="1"/>
  <c r="B8" i="2"/>
  <c r="C7" i="2"/>
  <c r="B7" i="2"/>
  <c r="D6" i="2"/>
  <c r="C6" i="2"/>
  <c r="B6" i="2"/>
  <c r="C5" i="2"/>
  <c r="B5" i="2" s="1"/>
  <c r="D4" i="2"/>
  <c r="C4" i="2"/>
  <c r="B4" i="2"/>
  <c r="C3" i="2"/>
  <c r="B3" i="2"/>
  <c r="C2" i="2"/>
  <c r="O85" i="1"/>
  <c r="N85" i="1"/>
  <c r="N84" i="1"/>
  <c r="O84" i="1" s="1"/>
  <c r="O83" i="1"/>
  <c r="N83" i="1"/>
  <c r="O82" i="1"/>
  <c r="A82" i="2" s="1"/>
  <c r="N82" i="1"/>
  <c r="N81" i="1"/>
  <c r="O81" i="1" s="1"/>
  <c r="N80" i="1"/>
  <c r="O80" i="1" s="1"/>
  <c r="N79" i="1"/>
  <c r="D79" i="2" s="1"/>
  <c r="N78" i="1"/>
  <c r="O78" i="1" s="1"/>
  <c r="O77" i="1"/>
  <c r="N77" i="1"/>
  <c r="O76" i="1"/>
  <c r="A76" i="2" s="1"/>
  <c r="N76" i="1"/>
  <c r="N75" i="1"/>
  <c r="N74" i="1"/>
  <c r="O74" i="1" s="1"/>
  <c r="N73" i="1"/>
  <c r="O73" i="1" s="1"/>
  <c r="N72" i="1"/>
  <c r="O72" i="1" s="1"/>
  <c r="O71" i="1"/>
  <c r="N71" i="1"/>
  <c r="O70" i="1"/>
  <c r="A70" i="2" s="1"/>
  <c r="N70" i="1"/>
  <c r="N69" i="1"/>
  <c r="O69" i="1" s="1"/>
  <c r="N68" i="1"/>
  <c r="O68" i="1" s="1"/>
  <c r="O67" i="1"/>
  <c r="A67" i="2" s="1"/>
  <c r="N67" i="1"/>
  <c r="D67" i="2" s="1"/>
  <c r="N66" i="1"/>
  <c r="O66" i="1" s="1"/>
  <c r="O65" i="1"/>
  <c r="N65" i="1"/>
  <c r="O64" i="1"/>
  <c r="A64" i="2" s="1"/>
  <c r="N64" i="1"/>
  <c r="N63" i="1"/>
  <c r="N62" i="1"/>
  <c r="O62" i="1" s="1"/>
  <c r="O61" i="1"/>
  <c r="N61" i="1"/>
  <c r="N60" i="1"/>
  <c r="O60" i="1" s="1"/>
  <c r="O59" i="1"/>
  <c r="N59" i="1"/>
  <c r="O58" i="1"/>
  <c r="A58" i="2" s="1"/>
  <c r="N58" i="1"/>
  <c r="N57" i="1"/>
  <c r="O57" i="1" s="1"/>
  <c r="N56" i="1"/>
  <c r="O56" i="1" s="1"/>
  <c r="N55" i="1"/>
  <c r="D55" i="2" s="1"/>
  <c r="N54" i="1"/>
  <c r="O54" i="1" s="1"/>
  <c r="O53" i="1"/>
  <c r="N53" i="1"/>
  <c r="O52" i="1"/>
  <c r="A52" i="2" s="1"/>
  <c r="N52" i="1"/>
  <c r="N51" i="1"/>
  <c r="N50" i="1"/>
  <c r="O50" i="1" s="1"/>
  <c r="N49" i="1"/>
  <c r="O49" i="1" s="1"/>
  <c r="N48" i="1"/>
  <c r="O48" i="1" s="1"/>
  <c r="A48" i="2" s="1"/>
  <c r="O47" i="1"/>
  <c r="N47" i="1"/>
  <c r="O46" i="1"/>
  <c r="A46" i="2" s="1"/>
  <c r="N46" i="1"/>
  <c r="N45" i="1"/>
  <c r="O45" i="1" s="1"/>
  <c r="N44" i="1"/>
  <c r="O44" i="1" s="1"/>
  <c r="O43" i="1"/>
  <c r="A43" i="2" s="1"/>
  <c r="N43" i="1"/>
  <c r="D43" i="2" s="1"/>
  <c r="N42" i="1"/>
  <c r="O42" i="1" s="1"/>
  <c r="O41" i="1"/>
  <c r="N41" i="1"/>
  <c r="O40" i="1"/>
  <c r="A40" i="2" s="1"/>
  <c r="N40" i="1"/>
  <c r="N39" i="1"/>
  <c r="N38" i="1"/>
  <c r="O38" i="1" s="1"/>
  <c r="O37" i="1"/>
  <c r="N37" i="1"/>
  <c r="N36" i="1"/>
  <c r="O36" i="1" s="1"/>
  <c r="A36" i="2" s="1"/>
  <c r="O35" i="1"/>
  <c r="N35" i="1"/>
  <c r="O34" i="1"/>
  <c r="N34" i="1"/>
  <c r="N33" i="1"/>
  <c r="N32" i="1"/>
  <c r="O32" i="1" s="1"/>
  <c r="N31" i="1"/>
  <c r="O31" i="1" s="1"/>
  <c r="A31" i="2" s="1"/>
  <c r="N30" i="1"/>
  <c r="O30" i="1" s="1"/>
  <c r="O29" i="1"/>
  <c r="N29" i="1"/>
  <c r="O28" i="1"/>
  <c r="A28" i="2" s="1"/>
  <c r="N28" i="1"/>
  <c r="N27" i="1"/>
  <c r="N26" i="1"/>
  <c r="O26" i="1" s="1"/>
  <c r="N25" i="1"/>
  <c r="O25" i="1" s="1"/>
  <c r="N24" i="1"/>
  <c r="O23" i="1"/>
  <c r="N23" i="1"/>
  <c r="O22" i="1"/>
  <c r="N22" i="1"/>
  <c r="N21" i="1"/>
  <c r="N20" i="1"/>
  <c r="N19" i="1"/>
  <c r="O19" i="1" s="1"/>
  <c r="A19" i="2" s="1"/>
  <c r="N18" i="1"/>
  <c r="N17" i="1"/>
  <c r="N16" i="1"/>
  <c r="N15" i="1"/>
  <c r="N14" i="1"/>
  <c r="O14" i="1" s="1"/>
  <c r="N13" i="1"/>
  <c r="N12" i="1"/>
  <c r="N11" i="1"/>
  <c r="O10" i="1"/>
  <c r="N10" i="1"/>
  <c r="N9" i="1"/>
  <c r="N8" i="1"/>
  <c r="N7" i="1"/>
  <c r="O16" i="1" s="1"/>
  <c r="A16" i="2" s="1"/>
  <c r="N6" i="1"/>
  <c r="O6" i="1" s="1"/>
  <c r="N5" i="1"/>
  <c r="N4" i="1"/>
  <c r="N3" i="1"/>
  <c r="O3" i="1" s="1"/>
  <c r="A3" i="2" s="1"/>
  <c r="N2" i="1"/>
  <c r="O18" i="1" l="1"/>
  <c r="D57" i="2"/>
  <c r="D39" i="2"/>
  <c r="O39" i="1"/>
  <c r="A39" i="2" s="1"/>
  <c r="O2" i="1"/>
  <c r="D51" i="2"/>
  <c r="O51" i="1"/>
  <c r="A51" i="2" s="1"/>
  <c r="D75" i="2"/>
  <c r="O75" i="1"/>
  <c r="A75" i="2" s="1"/>
  <c r="A18" i="2"/>
  <c r="O8" i="1"/>
  <c r="A8" i="2" s="1"/>
  <c r="O24" i="1"/>
  <c r="A24" i="2" s="1"/>
  <c r="D13" i="2"/>
  <c r="B13" i="2"/>
  <c r="D25" i="2"/>
  <c r="B25" i="2"/>
  <c r="A25" i="2"/>
  <c r="B29" i="2"/>
  <c r="A29" i="2"/>
  <c r="D29" i="2"/>
  <c r="A30" i="2"/>
  <c r="D27" i="2"/>
  <c r="O27" i="1"/>
  <c r="A27" i="2" s="1"/>
  <c r="D69" i="2"/>
  <c r="O4" i="1"/>
  <c r="A4" i="2" s="1"/>
  <c r="D7" i="2"/>
  <c r="D11" i="2"/>
  <c r="B11" i="2"/>
  <c r="B53" i="2"/>
  <c r="A53" i="2"/>
  <c r="D53" i="2"/>
  <c r="AB3" i="5"/>
  <c r="O21" i="1"/>
  <c r="A21" i="2" s="1"/>
  <c r="D49" i="2"/>
  <c r="B49" i="2"/>
  <c r="A49" i="2"/>
  <c r="D81" i="2"/>
  <c r="D15" i="2"/>
  <c r="O15" i="1"/>
  <c r="A15" i="2" s="1"/>
  <c r="O11" i="1"/>
  <c r="A11" i="2" s="1"/>
  <c r="O12" i="1"/>
  <c r="A12" i="2" s="1"/>
  <c r="O20" i="1"/>
  <c r="A20" i="2" s="1"/>
  <c r="O5" i="1"/>
  <c r="O13" i="1"/>
  <c r="A13" i="2" s="1"/>
  <c r="D31" i="2"/>
  <c r="A54" i="2"/>
  <c r="D2" i="2"/>
  <c r="B2" i="2"/>
  <c r="A2" i="2"/>
  <c r="AB4" i="5"/>
  <c r="D63" i="2"/>
  <c r="O63" i="1"/>
  <c r="A63" i="2" s="1"/>
  <c r="A5" i="2"/>
  <c r="D5" i="2"/>
  <c r="O7" i="1"/>
  <c r="A7" i="2" s="1"/>
  <c r="O55" i="1"/>
  <c r="A55" i="2" s="1"/>
  <c r="O79" i="1"/>
  <c r="A79" i="2" s="1"/>
  <c r="D37" i="2"/>
  <c r="B37" i="2"/>
  <c r="A37" i="2"/>
  <c r="B41" i="2"/>
  <c r="A41" i="2"/>
  <c r="D41" i="2"/>
  <c r="D45" i="2"/>
  <c r="D61" i="2"/>
  <c r="B61" i="2"/>
  <c r="A61" i="2"/>
  <c r="AB5" i="5"/>
  <c r="O33" i="1"/>
  <c r="D33" i="2"/>
  <c r="D38" i="2"/>
  <c r="B38" i="2"/>
  <c r="A38" i="2"/>
  <c r="D73" i="2"/>
  <c r="B73" i="2"/>
  <c r="A73" i="2"/>
  <c r="O9" i="1"/>
  <c r="A6" i="2"/>
  <c r="B17" i="2"/>
  <c r="A17" i="2"/>
  <c r="D17" i="2"/>
  <c r="O17" i="1"/>
  <c r="D3" i="2"/>
  <c r="D14" i="2"/>
  <c r="B14" i="2"/>
  <c r="A14" i="2"/>
  <c r="D21" i="2"/>
  <c r="D26" i="2"/>
  <c r="B26" i="2"/>
  <c r="A26" i="2"/>
  <c r="A42" i="2"/>
  <c r="D85" i="2"/>
  <c r="B85" i="2"/>
  <c r="A85" i="2"/>
  <c r="A62" i="2"/>
  <c r="D65" i="2"/>
  <c r="A74" i="2"/>
  <c r="D77" i="2"/>
  <c r="A50" i="2"/>
  <c r="A9" i="2"/>
  <c r="A33" i="2"/>
  <c r="A45" i="2"/>
  <c r="B50" i="2"/>
  <c r="A57" i="2"/>
  <c r="D60" i="2"/>
  <c r="B62" i="2"/>
  <c r="A69" i="2"/>
  <c r="D72" i="2"/>
  <c r="B74" i="2"/>
  <c r="A81" i="2"/>
  <c r="D84" i="2"/>
  <c r="A47" i="2"/>
  <c r="A71" i="2"/>
  <c r="A83" i="2"/>
  <c r="A23" i="2"/>
  <c r="A35" i="2"/>
  <c r="A59" i="2"/>
  <c r="B23" i="2"/>
  <c r="B35" i="2"/>
  <c r="B47" i="2"/>
  <c r="B59" i="2"/>
  <c r="B71" i="2"/>
  <c r="B83" i="2"/>
  <c r="A32" i="2"/>
  <c r="A44" i="2"/>
  <c r="A56" i="2"/>
  <c r="A68" i="2"/>
  <c r="A80" i="2"/>
  <c r="A22" i="2"/>
  <c r="A10" i="2"/>
  <c r="A34" i="2"/>
  <c r="A65" i="2"/>
  <c r="A77" i="2"/>
  <c r="A84" i="2"/>
  <c r="J85" i="2" l="1"/>
  <c r="I80" i="2"/>
  <c r="H75" i="2"/>
  <c r="J73" i="2"/>
  <c r="H63" i="2"/>
  <c r="J61" i="2"/>
  <c r="I85" i="2"/>
  <c r="H80" i="2"/>
  <c r="J78" i="2"/>
  <c r="I73" i="2"/>
  <c r="H68" i="2"/>
  <c r="J66" i="2"/>
  <c r="I61" i="2"/>
  <c r="H56" i="2"/>
  <c r="J54" i="2"/>
  <c r="I49" i="2"/>
  <c r="H44" i="2"/>
  <c r="J42" i="2"/>
  <c r="I37" i="2"/>
  <c r="H32" i="2"/>
  <c r="J30" i="2"/>
  <c r="I25" i="2"/>
  <c r="H20" i="2"/>
  <c r="J18" i="2"/>
  <c r="I13" i="2"/>
  <c r="E8" i="3" s="1"/>
  <c r="H8" i="2"/>
  <c r="J6" i="2"/>
  <c r="H85" i="2"/>
  <c r="J83" i="2"/>
  <c r="I78" i="2"/>
  <c r="H73" i="2"/>
  <c r="J71" i="2"/>
  <c r="I66" i="2"/>
  <c r="H61" i="2"/>
  <c r="J59" i="2"/>
  <c r="I54" i="2"/>
  <c r="H49" i="2"/>
  <c r="J47" i="2"/>
  <c r="I42" i="2"/>
  <c r="H37" i="2"/>
  <c r="J35" i="2"/>
  <c r="I30" i="2"/>
  <c r="H25" i="2"/>
  <c r="J23" i="2"/>
  <c r="I18" i="2"/>
  <c r="H13" i="2"/>
  <c r="J11" i="2"/>
  <c r="I6" i="2"/>
  <c r="E3" i="3" s="1"/>
  <c r="J3" i="3" s="1"/>
  <c r="D2" i="4" s="1"/>
  <c r="H78" i="2"/>
  <c r="J76" i="2"/>
  <c r="I71" i="2"/>
  <c r="H66" i="2"/>
  <c r="J64" i="2"/>
  <c r="I59" i="2"/>
  <c r="I47" i="2"/>
  <c r="I35" i="2"/>
  <c r="H30" i="2"/>
  <c r="J28" i="2"/>
  <c r="J16" i="2"/>
  <c r="I11" i="2"/>
  <c r="E16" i="3" s="1"/>
  <c r="J15" i="3" s="1"/>
  <c r="D9" i="4" s="1"/>
  <c r="H6" i="2"/>
  <c r="J4" i="2"/>
  <c r="I83" i="2"/>
  <c r="H54" i="2"/>
  <c r="J52" i="2"/>
  <c r="H42" i="2"/>
  <c r="J40" i="2"/>
  <c r="I23" i="2"/>
  <c r="H18" i="2"/>
  <c r="I81" i="2"/>
  <c r="H76" i="2"/>
  <c r="J74" i="2"/>
  <c r="I69" i="2"/>
  <c r="H64" i="2"/>
  <c r="J62" i="2"/>
  <c r="I57" i="2"/>
  <c r="H52" i="2"/>
  <c r="J50" i="2"/>
  <c r="I45" i="2"/>
  <c r="H40" i="2"/>
  <c r="J38" i="2"/>
  <c r="I33" i="2"/>
  <c r="H28" i="2"/>
  <c r="J26" i="2"/>
  <c r="I21" i="2"/>
  <c r="H16" i="2"/>
  <c r="J14" i="2"/>
  <c r="I9" i="2"/>
  <c r="E7" i="3" s="1"/>
  <c r="J7" i="3" s="1"/>
  <c r="D5" i="4" s="1"/>
  <c r="H4" i="2"/>
  <c r="J2" i="2"/>
  <c r="H21" i="2"/>
  <c r="H81" i="2"/>
  <c r="J79" i="2"/>
  <c r="I74" i="2"/>
  <c r="H69" i="2"/>
  <c r="J67" i="2"/>
  <c r="I62" i="2"/>
  <c r="H57" i="2"/>
  <c r="J55" i="2"/>
  <c r="I50" i="2"/>
  <c r="H45" i="2"/>
  <c r="J43" i="2"/>
  <c r="I38" i="2"/>
  <c r="H33" i="2"/>
  <c r="J31" i="2"/>
  <c r="I26" i="2"/>
  <c r="J19" i="2"/>
  <c r="J84" i="2"/>
  <c r="I79" i="2"/>
  <c r="H74" i="2"/>
  <c r="J72" i="2"/>
  <c r="I67" i="2"/>
  <c r="H62" i="2"/>
  <c r="J60" i="2"/>
  <c r="I55" i="2"/>
  <c r="H50" i="2"/>
  <c r="J48" i="2"/>
  <c r="I43" i="2"/>
  <c r="H38" i="2"/>
  <c r="J36" i="2"/>
  <c r="I31" i="2"/>
  <c r="H26" i="2"/>
  <c r="J24" i="2"/>
  <c r="I19" i="2"/>
  <c r="H14" i="2"/>
  <c r="J12" i="2"/>
  <c r="I7" i="2"/>
  <c r="E15" i="3" s="1"/>
  <c r="J14" i="3" s="1"/>
  <c r="D8" i="4" s="1"/>
  <c r="I6" i="4" s="1"/>
  <c r="D4" i="5" s="1"/>
  <c r="H2" i="2"/>
  <c r="I60" i="2"/>
  <c r="H55" i="2"/>
  <c r="J53" i="2"/>
  <c r="I36" i="2"/>
  <c r="H31" i="2"/>
  <c r="J29" i="2"/>
  <c r="I24" i="2"/>
  <c r="H19" i="2"/>
  <c r="J17" i="2"/>
  <c r="H7" i="2"/>
  <c r="J5" i="2"/>
  <c r="J58" i="2"/>
  <c r="I53" i="2"/>
  <c r="I84" i="2"/>
  <c r="H79" i="2"/>
  <c r="J77" i="2"/>
  <c r="I72" i="2"/>
  <c r="H67" i="2"/>
  <c r="J65" i="2"/>
  <c r="I48" i="2"/>
  <c r="H43" i="2"/>
  <c r="J41" i="2"/>
  <c r="I12" i="2"/>
  <c r="E12" i="3" s="1"/>
  <c r="H72" i="2"/>
  <c r="J70" i="2"/>
  <c r="J46" i="2"/>
  <c r="H84" i="2"/>
  <c r="J82" i="2"/>
  <c r="I77" i="2"/>
  <c r="I65" i="2"/>
  <c r="H60" i="2"/>
  <c r="H48" i="2"/>
  <c r="I82" i="2"/>
  <c r="H77" i="2"/>
  <c r="J75" i="2"/>
  <c r="I70" i="2"/>
  <c r="H65" i="2"/>
  <c r="J63" i="2"/>
  <c r="I58" i="2"/>
  <c r="H53" i="2"/>
  <c r="J51" i="2"/>
  <c r="I46" i="2"/>
  <c r="H41" i="2"/>
  <c r="J39" i="2"/>
  <c r="I34" i="2"/>
  <c r="H29" i="2"/>
  <c r="J27" i="2"/>
  <c r="I22" i="2"/>
  <c r="H17" i="2"/>
  <c r="J15" i="2"/>
  <c r="I10" i="2"/>
  <c r="E4" i="3" s="1"/>
  <c r="H5" i="2"/>
  <c r="J3" i="2"/>
  <c r="H82" i="2"/>
  <c r="I51" i="2"/>
  <c r="H46" i="2"/>
  <c r="J44" i="2"/>
  <c r="I68" i="2"/>
  <c r="J80" i="2"/>
  <c r="I75" i="2"/>
  <c r="H70" i="2"/>
  <c r="J68" i="2"/>
  <c r="I63" i="2"/>
  <c r="H58" i="2"/>
  <c r="J56" i="2"/>
  <c r="I39" i="2"/>
  <c r="H34" i="2"/>
  <c r="J32" i="2"/>
  <c r="I27" i="2"/>
  <c r="H22" i="2"/>
  <c r="J20" i="2"/>
  <c r="I15" i="2"/>
  <c r="E17" i="3" s="1"/>
  <c r="H10" i="2"/>
  <c r="J8" i="2"/>
  <c r="I3" i="2"/>
  <c r="E14" i="3" s="1"/>
  <c r="I56" i="2"/>
  <c r="J33" i="2"/>
  <c r="I17" i="2"/>
  <c r="E9" i="3" s="1"/>
  <c r="J9" i="2"/>
  <c r="I29" i="2"/>
  <c r="J25" i="2"/>
  <c r="J13" i="2"/>
  <c r="H9" i="2"/>
  <c r="H51" i="2"/>
  <c r="I32" i="2"/>
  <c r="I28" i="2"/>
  <c r="H24" i="2"/>
  <c r="I5" i="2"/>
  <c r="E6" i="3" s="1"/>
  <c r="J6" i="3" s="1"/>
  <c r="D4" i="4" s="1"/>
  <c r="I3" i="4" s="1"/>
  <c r="D2" i="5" s="1"/>
  <c r="H71" i="2"/>
  <c r="H12" i="2"/>
  <c r="I8" i="2"/>
  <c r="E11" i="3" s="1"/>
  <c r="J11" i="3" s="1"/>
  <c r="D6" i="4" s="1"/>
  <c r="I2" i="2"/>
  <c r="E2" i="3" s="1"/>
  <c r="J2" i="3" s="1"/>
  <c r="D3" i="4" s="1"/>
  <c r="I2" i="4" s="1"/>
  <c r="D3" i="5" s="1"/>
  <c r="I76" i="2"/>
  <c r="I44" i="2"/>
  <c r="J81" i="2"/>
  <c r="H59" i="2"/>
  <c r="J49" i="2"/>
  <c r="H23" i="2"/>
  <c r="I4" i="2"/>
  <c r="E10" i="3" s="1"/>
  <c r="J10" i="3" s="1"/>
  <c r="D7" i="4" s="1"/>
  <c r="I7" i="4" s="1"/>
  <c r="D5" i="5" s="1"/>
  <c r="I14" i="2"/>
  <c r="E5" i="3" s="1"/>
  <c r="H3" i="2"/>
  <c r="I64" i="2"/>
  <c r="H35" i="2"/>
  <c r="H15" i="2"/>
  <c r="H11" i="2"/>
  <c r="J7" i="2"/>
  <c r="J21" i="2"/>
  <c r="J69" i="2"/>
  <c r="H27" i="2"/>
  <c r="J22" i="2"/>
  <c r="I52" i="2"/>
  <c r="H39" i="2"/>
  <c r="J34" i="2"/>
  <c r="J10" i="2"/>
  <c r="I41" i="2"/>
  <c r="I20" i="2"/>
  <c r="I16" i="2"/>
  <c r="E13" i="3" s="1"/>
  <c r="I40" i="2"/>
  <c r="H36" i="2"/>
  <c r="J57" i="2"/>
  <c r="H47" i="2"/>
  <c r="H83" i="2"/>
  <c r="J45" i="2"/>
  <c r="J37" i="2"/>
</calcChain>
</file>

<file path=xl/sharedStrings.xml><?xml version="1.0" encoding="utf-8"?>
<sst xmlns="http://schemas.openxmlformats.org/spreadsheetml/2006/main" count="290" uniqueCount="227">
  <si>
    <t>Rank</t>
  </si>
  <si>
    <t>Pilot Number</t>
  </si>
  <si>
    <t>QFY
場號#</t>
  </si>
  <si>
    <t>Pre-Semi
race#</t>
  </si>
  <si>
    <t>HEATS</t>
  </si>
  <si>
    <t>Call Sign</t>
  </si>
  <si>
    <t>Pilot num</t>
  </si>
  <si>
    <t>Number#</t>
  </si>
  <si>
    <t>Race
band</t>
  </si>
  <si>
    <t>Round
1</t>
  </si>
  <si>
    <t>Round
2</t>
  </si>
  <si>
    <t>CallSign</t>
  </si>
  <si>
    <t>Round
3</t>
  </si>
  <si>
    <t>Time</t>
  </si>
  <si>
    <t>Round
4</t>
  </si>
  <si>
    <t>Round
5</t>
  </si>
  <si>
    <t>Round
6</t>
  </si>
  <si>
    <t>Round
7</t>
  </si>
  <si>
    <t>Best Time</t>
  </si>
  <si>
    <t>Pilot number</t>
  </si>
  <si>
    <t>Name</t>
  </si>
  <si>
    <t>Transponder 
deposit 
$100HKD</t>
  </si>
  <si>
    <t>Transponder
return</t>
  </si>
  <si>
    <t>111/Round1</t>
  </si>
  <si>
    <t>leo lau</t>
  </si>
  <si>
    <t>121/Round2</t>
  </si>
  <si>
    <t>Anthony FungX</t>
  </si>
  <si>
    <t>Team
Name</t>
  </si>
  <si>
    <t>Round1
Place</t>
  </si>
  <si>
    <t>R1 Time</t>
  </si>
  <si>
    <t>1Round 2Laps
2名出線</t>
  </si>
  <si>
    <t>HeatA</t>
  </si>
  <si>
    <t>01:06.793</t>
  </si>
  <si>
    <t>Time, DQ or DNF</t>
  </si>
  <si>
    <t>131/Round3</t>
  </si>
  <si>
    <t>Ka kei Leung</t>
  </si>
  <si>
    <t>01:27.893</t>
  </si>
  <si>
    <t>DNF</t>
  </si>
  <si>
    <t>01:39.400</t>
  </si>
  <si>
    <t>Wang Him Chin</t>
  </si>
  <si>
    <t>02:06.000</t>
  </si>
  <si>
    <t>DNF(Miss1)</t>
  </si>
  <si>
    <t>HeatB</t>
  </si>
  <si>
    <t>Recorded as Best Lap Time for each round</t>
  </si>
  <si>
    <t>01:24.229</t>
  </si>
  <si>
    <t>DNF 計跌機距離都要有名次</t>
  </si>
  <si>
    <t>112/Round1</t>
  </si>
  <si>
    <t>01:40.885</t>
  </si>
  <si>
    <t>MAN HONG LI</t>
  </si>
  <si>
    <t>淘汰賽，Round TIME 參考用</t>
  </si>
  <si>
    <t>02:29.990</t>
  </si>
  <si>
    <t>HeatC</t>
  </si>
  <si>
    <t>01:36.304</t>
  </si>
  <si>
    <t>01:38.844</t>
  </si>
  <si>
    <t>122/Round2</t>
  </si>
  <si>
    <t>SUNGJU PARK</t>
  </si>
  <si>
    <t>02:04.389</t>
  </si>
  <si>
    <t>02:23.690</t>
  </si>
  <si>
    <t>HeatD</t>
  </si>
  <si>
    <t>132/Round3</t>
  </si>
  <si>
    <t>Ken Inoue</t>
  </si>
  <si>
    <t>01:33.228</t>
  </si>
  <si>
    <t>01:51.336</t>
  </si>
  <si>
    <t>Kit Cheung</t>
  </si>
  <si>
    <t>02:32.220</t>
  </si>
  <si>
    <t>113/Round1</t>
  </si>
  <si>
    <t>Jin Zheng WangX</t>
  </si>
  <si>
    <t>123/Round2</t>
  </si>
  <si>
    <t>Kim Tang</t>
  </si>
  <si>
    <t>133/Round3</t>
  </si>
  <si>
    <t>Man Kit Lam</t>
  </si>
  <si>
    <t>Mike Hui</t>
  </si>
  <si>
    <t>114/Round1</t>
  </si>
  <si>
    <t>Joe TANG</t>
  </si>
  <si>
    <t>124/Round2</t>
  </si>
  <si>
    <t>ChongUn CheongX</t>
  </si>
  <si>
    <t>134/Round3</t>
  </si>
  <si>
    <t>HOK TANG LAU</t>
  </si>
  <si>
    <t>kay chan</t>
  </si>
  <si>
    <t>115/Round1</t>
  </si>
  <si>
    <t>Junhwi Lee</t>
  </si>
  <si>
    <t>125/Round2</t>
  </si>
  <si>
    <t>Michael Zafirov</t>
  </si>
  <si>
    <t>135/Round3</t>
  </si>
  <si>
    <t>Ronnie Chow</t>
  </si>
  <si>
    <t>Matthew Walkey</t>
  </si>
  <si>
    <t>116/Round1</t>
  </si>
  <si>
    <t>Shing yiu Wong</t>
  </si>
  <si>
    <t>126/Round2</t>
  </si>
  <si>
    <t>KA YUE MAKX</t>
  </si>
  <si>
    <t>136/Round3</t>
  </si>
  <si>
    <t>Tom Idland</t>
  </si>
  <si>
    <t>Ka Ki Lai</t>
  </si>
  <si>
    <t>117/Round1</t>
  </si>
  <si>
    <t>Jiayuan LiaoX</t>
  </si>
  <si>
    <t>127/Round2</t>
  </si>
  <si>
    <t>Kim TangX</t>
  </si>
  <si>
    <t>137/Round3</t>
  </si>
  <si>
    <t>Wing Hong LeeX</t>
  </si>
  <si>
    <t>HAISEN KONGX</t>
  </si>
  <si>
    <t>118/Round1</t>
  </si>
  <si>
    <t>Lok Lai</t>
  </si>
  <si>
    <t>Semi
race#</t>
  </si>
  <si>
    <t>128/Round2</t>
  </si>
  <si>
    <t>Wing Chi William Ho</t>
  </si>
  <si>
    <t>01:23.546</t>
  </si>
  <si>
    <t>138/Round3</t>
  </si>
  <si>
    <t>CHUNKIT CHAN</t>
  </si>
  <si>
    <t>01:14.396</t>
  </si>
  <si>
    <t>01:22.525</t>
  </si>
  <si>
    <t>Chi Wa Wai</t>
  </si>
  <si>
    <t>01:54.320</t>
  </si>
  <si>
    <t>01:23.770</t>
  </si>
  <si>
    <t>DNF(MISS1)</t>
  </si>
  <si>
    <t>119/Round1</t>
  </si>
  <si>
    <t>Dummy52</t>
  </si>
  <si>
    <t>01:31.645</t>
  </si>
  <si>
    <t>01:22.066</t>
  </si>
  <si>
    <t>01:44.979</t>
  </si>
  <si>
    <t>129/Round2</t>
  </si>
  <si>
    <t>Dummy51</t>
  </si>
  <si>
    <t>139/Round3</t>
  </si>
  <si>
    <t>Dummy50</t>
  </si>
  <si>
    <t>Dummy49</t>
  </si>
  <si>
    <t>Dummy48</t>
  </si>
  <si>
    <t>FINAL
場號#</t>
  </si>
  <si>
    <t>Round1
Score</t>
  </si>
  <si>
    <t>Round2
Place</t>
  </si>
  <si>
    <t>Round2
Score</t>
  </si>
  <si>
    <t>R2 Time</t>
  </si>
  <si>
    <t>Round3
Place</t>
  </si>
  <si>
    <t>Round3
Score</t>
  </si>
  <si>
    <t>R3 Time</t>
  </si>
  <si>
    <t>Round4
Place</t>
  </si>
  <si>
    <t>Round4
Score</t>
  </si>
  <si>
    <t>R4 Time</t>
  </si>
  <si>
    <t>Round5
Place</t>
  </si>
  <si>
    <t>Round5
Score</t>
  </si>
  <si>
    <t>R5 Time</t>
  </si>
  <si>
    <t>Round6
Place</t>
  </si>
  <si>
    <t>Round6
Score</t>
  </si>
  <si>
    <t>R6 Time</t>
  </si>
  <si>
    <t>Round7
Place</t>
  </si>
  <si>
    <t>Round7
Score</t>
  </si>
  <si>
    <t>R7 Time</t>
  </si>
  <si>
    <t>Total
Score</t>
  </si>
  <si>
    <t>Dummy47</t>
  </si>
  <si>
    <t>Remarks</t>
  </si>
  <si>
    <t>3Round 2Laps</t>
  </si>
  <si>
    <t>Dummy46</t>
  </si>
  <si>
    <t>01:18.721</t>
  </si>
  <si>
    <t>Dummy45</t>
  </si>
  <si>
    <t>01:13.302</t>
  </si>
  <si>
    <t>01:13.199</t>
  </si>
  <si>
    <t>Dummy44</t>
  </si>
  <si>
    <t>Dummy43</t>
  </si>
  <si>
    <t>1ST=7PT</t>
  </si>
  <si>
    <t>TO</t>
  </si>
  <si>
    <t>01:08.981</t>
  </si>
  <si>
    <t>01:05.864</t>
  </si>
  <si>
    <t>Dummy42</t>
  </si>
  <si>
    <t>01:06.314</t>
  </si>
  <si>
    <t>Dummy41</t>
  </si>
  <si>
    <t>2ND=5PT</t>
  </si>
  <si>
    <t>01:35.310</t>
  </si>
  <si>
    <t>01:13.021</t>
  </si>
  <si>
    <t>Dummy40</t>
  </si>
  <si>
    <t>01:17.002</t>
  </si>
  <si>
    <t>3RD=2PT</t>
  </si>
  <si>
    <t>Dummy39</t>
  </si>
  <si>
    <t>01:59.880</t>
  </si>
  <si>
    <t>01:36.795</t>
  </si>
  <si>
    <t>01:26.182</t>
  </si>
  <si>
    <t>4TH=1PT</t>
  </si>
  <si>
    <t>#231</t>
  </si>
  <si>
    <t>#232</t>
  </si>
  <si>
    <t>#233</t>
  </si>
  <si>
    <t>Dummy38</t>
  </si>
  <si>
    <t>#704</t>
  </si>
  <si>
    <t>#705</t>
  </si>
  <si>
    <t>#706</t>
  </si>
  <si>
    <t>#707</t>
  </si>
  <si>
    <t>Dummy37</t>
  </si>
  <si>
    <t>Dummy36</t>
  </si>
  <si>
    <t>Dummy35</t>
  </si>
  <si>
    <t>Dummy34</t>
  </si>
  <si>
    <t>Dummy33</t>
  </si>
  <si>
    <t>Dummy32</t>
  </si>
  <si>
    <t>Dummy31</t>
  </si>
  <si>
    <t>Dummy30</t>
  </si>
  <si>
    <t>Dummy29</t>
  </si>
  <si>
    <t>Dummy28</t>
  </si>
  <si>
    <t>Dummy27</t>
  </si>
  <si>
    <t>Dummy26</t>
  </si>
  <si>
    <t>Dummy25</t>
  </si>
  <si>
    <t>Dummy24</t>
  </si>
  <si>
    <t>Dummy23</t>
  </si>
  <si>
    <t>Dummy22</t>
  </si>
  <si>
    <t>Dummy21</t>
  </si>
  <si>
    <t>Dummy20</t>
  </si>
  <si>
    <t>Dummy19</t>
  </si>
  <si>
    <t>Dummy18</t>
  </si>
  <si>
    <t>Dummy17</t>
  </si>
  <si>
    <t>Dummy16</t>
  </si>
  <si>
    <t>Dummy15</t>
  </si>
  <si>
    <t>Dummy14</t>
  </si>
  <si>
    <t>Dummy13</t>
  </si>
  <si>
    <t>Dummy12</t>
  </si>
  <si>
    <t>Dummy11</t>
  </si>
  <si>
    <t>Dummy10</t>
  </si>
  <si>
    <t>Dummy09</t>
  </si>
  <si>
    <t>Dummy08</t>
  </si>
  <si>
    <t>Dummy07</t>
  </si>
  <si>
    <t>Dummy06</t>
  </si>
  <si>
    <t>Dummy05</t>
  </si>
  <si>
    <t>Semi-Final Place</t>
  </si>
  <si>
    <t>Final Place</t>
  </si>
  <si>
    <t>(用Semi Final 所得總時間分出5-8名)</t>
  </si>
  <si>
    <t>5th</t>
  </si>
  <si>
    <t>Dummy04</t>
  </si>
  <si>
    <t>6th</t>
  </si>
  <si>
    <t>7th</t>
  </si>
  <si>
    <t>8th</t>
  </si>
  <si>
    <t>DNF(Miss1Gate)</t>
  </si>
  <si>
    <t>Dummy03</t>
  </si>
  <si>
    <t>Dummy02</t>
  </si>
  <si>
    <t>Dummy01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</si>
</sst>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:ss.000"/>
    <numFmt numFmtId="177" formatCode="0.000"/>
  </numFmts>
  <fonts count="13" x14ac:knownFonts="1">
    <font>
      <sz val="10"/>
      <color rgb="FF000000"/>
      <name val="Arial"/>
    </font>
    <font>
      <sz val="18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0"/>
      <color theme="1"/>
      <name val="Calibri"/>
    </font>
    <font>
      <b/>
      <sz val="12"/>
      <color rgb="FF757575"/>
      <name val="Arial"/>
    </font>
    <font>
      <sz val="10"/>
      <name val="Arial"/>
    </font>
    <font>
      <sz val="14"/>
      <color theme="1"/>
      <name val="Arial"/>
    </font>
    <font>
      <b/>
      <sz val="14"/>
      <color theme="1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C6D9F0"/>
        <bgColor rgb="FFC6D9F0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theme="4" tint="0.59999389629810485"/>
        <bgColor rgb="FFC9DAF8"/>
      </patternFill>
    </fill>
    <fill>
      <patternFill patternType="solid">
        <fgColor theme="4" tint="0.59999389629810485"/>
        <bgColor rgb="FFC6D9F0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/>
    <xf numFmtId="0" fontId="1" fillId="0" borderId="5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76" fontId="4" fillId="5" borderId="5" xfId="0" applyNumberFormat="1" applyFont="1" applyFill="1" applyBorder="1" applyAlignment="1"/>
    <xf numFmtId="176" fontId="4" fillId="5" borderId="5" xfId="0" applyNumberFormat="1" applyFont="1" applyFill="1" applyBorder="1"/>
    <xf numFmtId="176" fontId="4" fillId="5" borderId="5" xfId="0" applyNumberFormat="1" applyFont="1" applyFill="1" applyBorder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/>
    <xf numFmtId="0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4" borderId="1" xfId="0" applyFont="1" applyFill="1" applyBorder="1"/>
    <xf numFmtId="0" fontId="4" fillId="4" borderId="5" xfId="0" applyFont="1" applyFill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7" fontId="3" fillId="4" borderId="5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76" fontId="4" fillId="5" borderId="5" xfId="0" applyNumberFormat="1" applyFont="1" applyFill="1" applyBorder="1"/>
    <xf numFmtId="0" fontId="3" fillId="6" borderId="2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176" fontId="4" fillId="7" borderId="5" xfId="0" applyNumberFormat="1" applyFont="1" applyFill="1" applyBorder="1" applyAlignment="1"/>
    <xf numFmtId="176" fontId="4" fillId="7" borderId="5" xfId="0" applyNumberFormat="1" applyFont="1" applyFill="1" applyBorder="1"/>
    <xf numFmtId="0" fontId="5" fillId="3" borderId="5" xfId="0" applyFont="1" applyFill="1" applyBorder="1"/>
    <xf numFmtId="0" fontId="5" fillId="2" borderId="1" xfId="0" applyFont="1" applyFill="1" applyBorder="1"/>
    <xf numFmtId="0" fontId="4" fillId="7" borderId="5" xfId="0" applyFont="1" applyFill="1" applyBorder="1" applyAlignment="1"/>
    <xf numFmtId="177" fontId="3" fillId="0" borderId="0" xfId="0" applyNumberFormat="1" applyFont="1" applyAlignment="1">
      <alignment horizontal="center"/>
    </xf>
    <xf numFmtId="176" fontId="4" fillId="7" borderId="5" xfId="0" applyNumberFormat="1" applyFont="1" applyFill="1" applyBorder="1"/>
    <xf numFmtId="0" fontId="5" fillId="2" borderId="5" xfId="0" applyFont="1" applyFill="1" applyBorder="1"/>
    <xf numFmtId="0" fontId="3" fillId="7" borderId="1" xfId="0" applyFont="1" applyFill="1" applyBorder="1" applyAlignment="1">
      <alignment horizontal="center"/>
    </xf>
    <xf numFmtId="0" fontId="5" fillId="8" borderId="5" xfId="0" applyFont="1" applyFill="1" applyBorder="1"/>
    <xf numFmtId="0" fontId="5" fillId="8" borderId="1" xfId="0" applyFont="1" applyFill="1" applyBorder="1"/>
    <xf numFmtId="0" fontId="5" fillId="9" borderId="5" xfId="0" applyFont="1" applyFill="1" applyBorder="1"/>
    <xf numFmtId="0" fontId="3" fillId="9" borderId="5" xfId="0" applyFont="1" applyFill="1" applyBorder="1" applyAlignment="1">
      <alignment horizontal="center"/>
    </xf>
    <xf numFmtId="0" fontId="5" fillId="9" borderId="1" xfId="0" applyFont="1" applyFill="1" applyBorder="1"/>
    <xf numFmtId="0" fontId="3" fillId="10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7" fillId="9" borderId="5" xfId="0" applyFont="1" applyFill="1" applyBorder="1"/>
    <xf numFmtId="0" fontId="3" fillId="1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2" borderId="1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3" xfId="0" applyFont="1" applyFill="1" applyBorder="1"/>
    <xf numFmtId="0" fontId="3" fillId="2" borderId="5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176" fontId="4" fillId="13" borderId="5" xfId="0" applyNumberFormat="1" applyFont="1" applyFill="1" applyBorder="1" applyAlignment="1"/>
    <xf numFmtId="176" fontId="4" fillId="13" borderId="5" xfId="0" applyNumberFormat="1" applyFont="1" applyFill="1" applyBorder="1"/>
    <xf numFmtId="0" fontId="5" fillId="12" borderId="1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4" fillId="13" borderId="5" xfId="0" applyFont="1" applyFill="1" applyBorder="1" applyAlignment="1"/>
    <xf numFmtId="176" fontId="12" fillId="13" borderId="5" xfId="0" applyNumberFormat="1" applyFont="1" applyFill="1" applyBorder="1" applyAlignment="1"/>
    <xf numFmtId="176" fontId="4" fillId="15" borderId="5" xfId="0" applyNumberFormat="1" applyFont="1" applyFill="1" applyBorder="1"/>
    <xf numFmtId="0" fontId="5" fillId="14" borderId="1" xfId="0" applyFont="1" applyFill="1" applyBorder="1" applyAlignment="1">
      <alignment horizontal="center"/>
    </xf>
    <xf numFmtId="0" fontId="4" fillId="16" borderId="0" xfId="0" applyFont="1" applyFill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4" fillId="17" borderId="5" xfId="0" applyFont="1" applyFill="1" applyBorder="1" applyAlignment="1">
      <alignment horizontal="center"/>
    </xf>
    <xf numFmtId="0" fontId="4" fillId="16" borderId="9" xfId="0" applyFont="1" applyFill="1" applyBorder="1" applyAlignment="1">
      <alignment horizontal="center"/>
    </xf>
    <xf numFmtId="0" fontId="5" fillId="16" borderId="9" xfId="0" applyFont="1" applyFill="1" applyBorder="1" applyAlignment="1">
      <alignment horizontal="center"/>
    </xf>
  </cellXfs>
  <cellStyles count="1">
    <cellStyle name="一般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989EB"/>
          <bgColor rgb="FF8989EB"/>
        </patternFill>
      </fill>
    </dxf>
  </dxfs>
  <tableStyles count="1">
    <tableStyle name="QFY-RANK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2:J85" headerRowCount="0"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QFY-RANK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1000"/>
  <sheetViews>
    <sheetView workbookViewId="0">
      <pane ySplit="1" topLeftCell="A2" activePane="bottomLeft" state="frozen"/>
      <selection pane="bottomLeft" activeCell="R33" sqref="R33"/>
    </sheetView>
  </sheetViews>
  <sheetFormatPr defaultColWidth="14.44140625" defaultRowHeight="15" customHeight="1" x14ac:dyDescent="0.25"/>
  <cols>
    <col min="1" max="1" width="17.88671875" customWidth="1"/>
    <col min="2" max="2" width="10.88671875" hidden="1" customWidth="1"/>
    <col min="3" max="3" width="25.6640625" customWidth="1"/>
    <col min="4" max="4" width="10.88671875" customWidth="1"/>
    <col min="5" max="5" width="11.109375" hidden="1" customWidth="1"/>
    <col min="6" max="6" width="11.33203125" customWidth="1"/>
    <col min="7" max="7" width="18" customWidth="1"/>
    <col min="8" max="9" width="15.5546875" customWidth="1"/>
    <col min="10" max="13" width="15.5546875" hidden="1" customWidth="1"/>
    <col min="14" max="14" width="16.88671875" customWidth="1"/>
    <col min="15" max="15" width="11" customWidth="1"/>
    <col min="16" max="17" width="14.44140625" hidden="1" customWidth="1"/>
    <col min="18" max="18" width="21.44140625" customWidth="1"/>
    <col min="19" max="19" width="21.5546875" customWidth="1"/>
  </cols>
  <sheetData>
    <row r="1" spans="1:35" ht="13.2" x14ac:dyDescent="0.25">
      <c r="A1" s="2" t="s">
        <v>2</v>
      </c>
      <c r="B1" s="2" t="s">
        <v>4</v>
      </c>
      <c r="C1" s="2" t="s">
        <v>5</v>
      </c>
      <c r="D1" s="2" t="s">
        <v>6</v>
      </c>
      <c r="E1" s="2" t="s">
        <v>7</v>
      </c>
      <c r="F1" s="3" t="s">
        <v>8</v>
      </c>
      <c r="G1" s="4" t="s">
        <v>9</v>
      </c>
      <c r="H1" s="5" t="s">
        <v>10</v>
      </c>
      <c r="I1" s="5" t="s">
        <v>12</v>
      </c>
      <c r="J1" s="5" t="s">
        <v>14</v>
      </c>
      <c r="K1" s="5" t="s">
        <v>15</v>
      </c>
      <c r="L1" s="5" t="s">
        <v>16</v>
      </c>
      <c r="M1" s="5" t="s">
        <v>17</v>
      </c>
      <c r="N1" s="7" t="s">
        <v>18</v>
      </c>
      <c r="O1" s="2" t="s">
        <v>0</v>
      </c>
      <c r="P1" s="8" t="s">
        <v>21</v>
      </c>
      <c r="Q1" s="8" t="s">
        <v>22</v>
      </c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22.5" customHeight="1" x14ac:dyDescent="0.3">
      <c r="A2" s="90" t="s">
        <v>23</v>
      </c>
      <c r="B2" s="91">
        <v>1</v>
      </c>
      <c r="C2" s="92" t="s">
        <v>24</v>
      </c>
      <c r="D2" s="92">
        <v>2</v>
      </c>
      <c r="E2" s="91">
        <v>1</v>
      </c>
      <c r="F2" s="93">
        <v>1</v>
      </c>
      <c r="G2" s="94">
        <v>2.5034722222222225E-3</v>
      </c>
      <c r="H2" s="94">
        <v>1.8699074074074074E-3</v>
      </c>
      <c r="I2" s="94">
        <v>1.7467708333333332E-3</v>
      </c>
      <c r="J2" s="95"/>
      <c r="K2" s="95"/>
      <c r="L2" s="95"/>
      <c r="M2" s="95"/>
      <c r="N2" s="95">
        <f t="shared" ref="N2:N85" si="0">IF(MIN(G2:M2) = 0, "", MIN(G2:M2))</f>
        <v>1.7467708333333332E-3</v>
      </c>
      <c r="O2" s="96">
        <f t="shared" ref="O2:O85" si="1">IF(N2= "", "", RANK(N2,N$2:N$33,1))</f>
        <v>17</v>
      </c>
      <c r="P2" s="23"/>
      <c r="Q2" s="23"/>
      <c r="R2" s="24">
        <v>2.5</v>
      </c>
      <c r="S2" s="25"/>
      <c r="T2" s="26"/>
      <c r="U2" s="26"/>
      <c r="V2" s="26"/>
      <c r="W2" s="26"/>
      <c r="X2" s="26"/>
      <c r="Y2" s="26"/>
      <c r="Z2" s="26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2.5" customHeight="1" x14ac:dyDescent="0.3">
      <c r="A3" s="90" t="s">
        <v>25</v>
      </c>
      <c r="B3" s="91">
        <v>1</v>
      </c>
      <c r="C3" s="91" t="s">
        <v>26</v>
      </c>
      <c r="D3" s="91">
        <v>30</v>
      </c>
      <c r="E3" s="97">
        <v>3</v>
      </c>
      <c r="F3" s="98">
        <v>3</v>
      </c>
      <c r="G3" s="94"/>
      <c r="H3" s="95"/>
      <c r="I3" s="95"/>
      <c r="J3" s="95"/>
      <c r="K3" s="95"/>
      <c r="L3" s="95"/>
      <c r="M3" s="95"/>
      <c r="N3" s="95" t="str">
        <f t="shared" si="0"/>
        <v/>
      </c>
      <c r="O3" s="96" t="str">
        <f t="shared" si="1"/>
        <v/>
      </c>
      <c r="P3" s="23"/>
      <c r="Q3" s="23"/>
      <c r="R3" s="38" t="s">
        <v>33</v>
      </c>
      <c r="S3" s="26"/>
      <c r="T3" s="26"/>
      <c r="U3" s="26"/>
      <c r="V3" s="26"/>
      <c r="W3" s="26"/>
      <c r="X3" s="26"/>
      <c r="Y3" s="26"/>
      <c r="Z3" s="26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22.5" customHeight="1" x14ac:dyDescent="0.3">
      <c r="A4" s="90" t="s">
        <v>34</v>
      </c>
      <c r="B4" s="91">
        <v>1</v>
      </c>
      <c r="C4" s="91" t="s">
        <v>35</v>
      </c>
      <c r="D4" s="91">
        <v>33</v>
      </c>
      <c r="E4" s="92">
        <v>6</v>
      </c>
      <c r="F4" s="93">
        <v>6</v>
      </c>
      <c r="G4" s="100">
        <v>1.3888888888888889E-3</v>
      </c>
      <c r="H4" s="94">
        <v>1.4821412037037036E-3</v>
      </c>
      <c r="I4" s="99" t="s">
        <v>37</v>
      </c>
      <c r="J4" s="95"/>
      <c r="K4" s="95"/>
      <c r="L4" s="95"/>
      <c r="M4" s="95"/>
      <c r="N4" s="95">
        <f t="shared" si="0"/>
        <v>1.3888888888888889E-3</v>
      </c>
      <c r="O4" s="96">
        <f t="shared" si="1"/>
        <v>13</v>
      </c>
      <c r="P4" s="23"/>
      <c r="Q4" s="23"/>
      <c r="R4" s="25"/>
      <c r="S4" s="26"/>
      <c r="T4" s="26"/>
      <c r="U4" s="26"/>
      <c r="V4" s="26"/>
      <c r="W4" s="26"/>
      <c r="X4" s="26"/>
      <c r="Y4" s="26"/>
      <c r="Z4" s="26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22.5" customHeight="1" x14ac:dyDescent="0.3">
      <c r="A5" s="90"/>
      <c r="B5" s="91">
        <v>1</v>
      </c>
      <c r="C5" s="91" t="s">
        <v>39</v>
      </c>
      <c r="D5" s="91">
        <v>5</v>
      </c>
      <c r="E5" s="92">
        <v>8</v>
      </c>
      <c r="F5" s="93">
        <v>8</v>
      </c>
      <c r="G5" s="94">
        <v>1.8701388888888886E-3</v>
      </c>
      <c r="H5" s="94">
        <v>1.6320601851851852E-3</v>
      </c>
      <c r="I5" s="94">
        <v>1.5689236111111112E-3</v>
      </c>
      <c r="J5" s="95"/>
      <c r="K5" s="95"/>
      <c r="L5" s="95"/>
      <c r="M5" s="95"/>
      <c r="N5" s="95">
        <f t="shared" si="0"/>
        <v>1.5689236111111112E-3</v>
      </c>
      <c r="O5" s="96">
        <f t="shared" si="1"/>
        <v>15</v>
      </c>
      <c r="P5" s="23"/>
      <c r="Q5" s="23"/>
      <c r="R5" s="25" t="s">
        <v>43</v>
      </c>
      <c r="S5" s="26"/>
      <c r="T5" s="26"/>
      <c r="U5" s="26"/>
      <c r="V5" s="26"/>
      <c r="W5" s="26"/>
      <c r="X5" s="26"/>
      <c r="Y5" s="26"/>
      <c r="Z5" s="26"/>
      <c r="AA5" s="27"/>
      <c r="AB5" s="27"/>
      <c r="AC5" s="27"/>
      <c r="AD5" s="27"/>
      <c r="AE5" s="27"/>
      <c r="AF5" s="27"/>
      <c r="AG5" s="27"/>
      <c r="AH5" s="27"/>
      <c r="AI5" s="27"/>
    </row>
    <row r="6" spans="1:35" ht="22.5" customHeight="1" x14ac:dyDescent="0.3">
      <c r="A6" s="103" t="s">
        <v>46</v>
      </c>
      <c r="B6" s="104">
        <v>2</v>
      </c>
      <c r="C6" s="105" t="s">
        <v>48</v>
      </c>
      <c r="D6" s="104">
        <v>20</v>
      </c>
      <c r="E6" s="106">
        <v>1</v>
      </c>
      <c r="F6" s="107">
        <v>1</v>
      </c>
      <c r="G6" s="49">
        <v>2.6402777777777778E-3</v>
      </c>
      <c r="H6" s="49">
        <v>1.9249999999999998E-3</v>
      </c>
      <c r="I6" s="49">
        <v>2.0531249999999998E-3</v>
      </c>
      <c r="J6" s="55"/>
      <c r="K6" s="55"/>
      <c r="L6" s="55"/>
      <c r="M6" s="55"/>
      <c r="N6" s="101">
        <f t="shared" si="0"/>
        <v>1.9249999999999998E-3</v>
      </c>
      <c r="O6" s="102">
        <f t="shared" si="1"/>
        <v>19</v>
      </c>
      <c r="P6" s="51"/>
      <c r="Q6" s="51"/>
      <c r="R6" s="25"/>
      <c r="S6" s="26"/>
      <c r="T6" s="26"/>
      <c r="U6" s="26"/>
      <c r="V6" s="26"/>
      <c r="W6" s="26"/>
      <c r="X6" s="26"/>
      <c r="Y6" s="26"/>
      <c r="Z6" s="26"/>
      <c r="AA6" s="52"/>
      <c r="AB6" s="52"/>
      <c r="AC6" s="52"/>
      <c r="AD6" s="52"/>
      <c r="AE6" s="52"/>
      <c r="AF6" s="52"/>
      <c r="AG6" s="52"/>
      <c r="AH6" s="52"/>
      <c r="AI6" s="52"/>
    </row>
    <row r="7" spans="1:35" ht="22.5" customHeight="1" x14ac:dyDescent="0.3">
      <c r="A7" s="103" t="s">
        <v>54</v>
      </c>
      <c r="B7" s="104">
        <v>2</v>
      </c>
      <c r="C7" s="105" t="s">
        <v>55</v>
      </c>
      <c r="D7" s="104">
        <v>14</v>
      </c>
      <c r="E7" s="106">
        <v>3</v>
      </c>
      <c r="F7" s="107">
        <v>3</v>
      </c>
      <c r="G7" s="49">
        <v>9.0312500000000006E-4</v>
      </c>
      <c r="H7" s="49">
        <v>8.1912037037037044E-4</v>
      </c>
      <c r="I7" s="49">
        <v>8.440162037037037E-4</v>
      </c>
      <c r="J7" s="55"/>
      <c r="K7" s="55"/>
      <c r="L7" s="55"/>
      <c r="M7" s="55"/>
      <c r="N7" s="101">
        <f t="shared" si="0"/>
        <v>8.1912037037037044E-4</v>
      </c>
      <c r="O7" s="102">
        <f t="shared" si="1"/>
        <v>1</v>
      </c>
      <c r="P7" s="51"/>
      <c r="Q7" s="51"/>
      <c r="R7" s="25"/>
      <c r="S7" s="26"/>
      <c r="T7" s="26"/>
      <c r="U7" s="26"/>
      <c r="V7" s="26"/>
      <c r="W7" s="26"/>
      <c r="X7" s="26"/>
      <c r="Y7" s="26"/>
      <c r="Z7" s="26"/>
      <c r="AA7" s="52"/>
      <c r="AB7" s="52"/>
      <c r="AC7" s="52"/>
      <c r="AD7" s="52"/>
      <c r="AE7" s="52"/>
      <c r="AF7" s="52"/>
      <c r="AG7" s="52"/>
      <c r="AH7" s="52"/>
      <c r="AI7" s="52"/>
    </row>
    <row r="8" spans="1:35" ht="22.5" customHeight="1" x14ac:dyDescent="0.3">
      <c r="A8" s="103" t="s">
        <v>59</v>
      </c>
      <c r="B8" s="104">
        <v>2</v>
      </c>
      <c r="C8" s="105" t="s">
        <v>60</v>
      </c>
      <c r="D8" s="104">
        <v>1</v>
      </c>
      <c r="E8" s="106">
        <v>6</v>
      </c>
      <c r="F8" s="107">
        <v>6</v>
      </c>
      <c r="G8" s="49">
        <v>1.2075231481481481E-3</v>
      </c>
      <c r="H8" s="49">
        <v>1.0911342592592594E-3</v>
      </c>
      <c r="I8" s="53" t="s">
        <v>37</v>
      </c>
      <c r="J8" s="55"/>
      <c r="K8" s="55"/>
      <c r="L8" s="55"/>
      <c r="M8" s="55"/>
      <c r="N8" s="101">
        <f t="shared" si="0"/>
        <v>1.0911342592592594E-3</v>
      </c>
      <c r="O8" s="102">
        <f t="shared" si="1"/>
        <v>6</v>
      </c>
      <c r="P8" s="23"/>
      <c r="Q8" s="23"/>
      <c r="R8" s="25"/>
      <c r="S8" s="26"/>
      <c r="T8" s="26"/>
      <c r="U8" s="26"/>
      <c r="V8" s="26"/>
      <c r="W8" s="26"/>
      <c r="X8" s="26"/>
      <c r="Y8" s="26"/>
      <c r="Z8" s="26"/>
      <c r="AA8" s="27"/>
      <c r="AB8" s="27"/>
      <c r="AC8" s="27"/>
      <c r="AD8" s="27"/>
      <c r="AE8" s="27"/>
      <c r="AF8" s="27"/>
      <c r="AG8" s="27"/>
      <c r="AH8" s="27"/>
      <c r="AI8" s="27"/>
    </row>
    <row r="9" spans="1:35" ht="22.5" customHeight="1" x14ac:dyDescent="0.3">
      <c r="A9" s="103"/>
      <c r="B9" s="104">
        <v>2</v>
      </c>
      <c r="C9" s="105" t="s">
        <v>63</v>
      </c>
      <c r="D9" s="104">
        <v>16</v>
      </c>
      <c r="E9" s="106">
        <v>8</v>
      </c>
      <c r="F9" s="107">
        <v>8</v>
      </c>
      <c r="G9" s="53" t="s">
        <v>37</v>
      </c>
      <c r="H9" s="49">
        <v>2.3481481481481483E-3</v>
      </c>
      <c r="I9" s="53" t="s">
        <v>37</v>
      </c>
      <c r="J9" s="55"/>
      <c r="K9" s="55"/>
      <c r="L9" s="55"/>
      <c r="M9" s="55"/>
      <c r="N9" s="101">
        <f t="shared" si="0"/>
        <v>2.3481481481481483E-3</v>
      </c>
      <c r="O9" s="102">
        <f t="shared" si="1"/>
        <v>22</v>
      </c>
      <c r="P9" s="23"/>
      <c r="Q9" s="23"/>
      <c r="R9" s="25"/>
      <c r="S9" s="26"/>
      <c r="T9" s="26"/>
      <c r="U9" s="26"/>
      <c r="V9" s="26"/>
      <c r="W9" s="26"/>
      <c r="X9" s="26"/>
      <c r="Y9" s="26"/>
      <c r="Z9" s="26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22.5" customHeight="1" x14ac:dyDescent="0.3">
      <c r="A10" s="12" t="s">
        <v>65</v>
      </c>
      <c r="B10" s="13">
        <v>3</v>
      </c>
      <c r="C10" s="28" t="s">
        <v>66</v>
      </c>
      <c r="D10" s="13">
        <v>31</v>
      </c>
      <c r="E10" s="14">
        <v>1</v>
      </c>
      <c r="F10" s="15">
        <v>1</v>
      </c>
      <c r="G10" s="35"/>
      <c r="H10" s="35"/>
      <c r="I10" s="35"/>
      <c r="J10" s="18"/>
      <c r="K10" s="18"/>
      <c r="L10" s="18"/>
      <c r="M10" s="18"/>
      <c r="N10" s="18" t="str">
        <f t="shared" si="0"/>
        <v/>
      </c>
      <c r="O10" s="22" t="str">
        <f t="shared" si="1"/>
        <v/>
      </c>
      <c r="P10" s="51"/>
      <c r="Q10" s="51"/>
      <c r="R10" s="25"/>
      <c r="S10" s="26"/>
      <c r="T10" s="26"/>
      <c r="U10" s="26"/>
      <c r="V10" s="26"/>
      <c r="W10" s="26"/>
      <c r="X10" s="26"/>
      <c r="Y10" s="26"/>
      <c r="Z10" s="26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:35" ht="22.5" customHeight="1" x14ac:dyDescent="0.3">
      <c r="A11" s="12" t="s">
        <v>67</v>
      </c>
      <c r="B11" s="13">
        <v>3</v>
      </c>
      <c r="C11" s="28" t="s">
        <v>68</v>
      </c>
      <c r="D11" s="13">
        <v>28</v>
      </c>
      <c r="E11" s="14">
        <v>3</v>
      </c>
      <c r="F11" s="15">
        <v>3</v>
      </c>
      <c r="G11" s="37" t="s">
        <v>37</v>
      </c>
      <c r="H11" s="16">
        <v>1.1011111111111111E-3</v>
      </c>
      <c r="I11" s="16">
        <v>8.9046296296296302E-4</v>
      </c>
      <c r="J11" s="18"/>
      <c r="K11" s="18"/>
      <c r="L11" s="18"/>
      <c r="M11" s="18"/>
      <c r="N11" s="18">
        <f t="shared" si="0"/>
        <v>8.9046296296296302E-4</v>
      </c>
      <c r="O11" s="22">
        <f t="shared" si="1"/>
        <v>2</v>
      </c>
      <c r="P11" s="51"/>
      <c r="Q11" s="51"/>
      <c r="R11" s="25"/>
      <c r="S11" s="26"/>
      <c r="T11" s="26"/>
      <c r="U11" s="26"/>
      <c r="V11" s="26"/>
      <c r="W11" s="26"/>
      <c r="X11" s="26"/>
      <c r="Y11" s="26"/>
      <c r="Z11" s="26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35" ht="22.5" customHeight="1" x14ac:dyDescent="0.3">
      <c r="A12" s="12" t="s">
        <v>69</v>
      </c>
      <c r="B12" s="13">
        <v>3</v>
      </c>
      <c r="C12" s="13" t="s">
        <v>70</v>
      </c>
      <c r="D12" s="13">
        <v>7</v>
      </c>
      <c r="E12" s="14">
        <v>6</v>
      </c>
      <c r="F12" s="15">
        <v>6</v>
      </c>
      <c r="G12" s="16">
        <v>1.6747685185185184E-3</v>
      </c>
      <c r="H12" s="16">
        <v>1.3500925925925926E-3</v>
      </c>
      <c r="I12" s="37" t="s">
        <v>37</v>
      </c>
      <c r="J12" s="18"/>
      <c r="K12" s="18"/>
      <c r="L12" s="18"/>
      <c r="M12" s="18"/>
      <c r="N12" s="18">
        <f t="shared" si="0"/>
        <v>1.3500925925925926E-3</v>
      </c>
      <c r="O12" s="22">
        <f t="shared" si="1"/>
        <v>12</v>
      </c>
      <c r="P12" s="51"/>
      <c r="Q12" s="51"/>
      <c r="R12" s="25"/>
      <c r="S12" s="26"/>
      <c r="T12" s="26"/>
      <c r="U12" s="26"/>
      <c r="V12" s="26"/>
      <c r="W12" s="26"/>
      <c r="X12" s="26"/>
      <c r="Y12" s="26"/>
      <c r="Z12" s="26"/>
      <c r="AA12" s="52"/>
      <c r="AB12" s="52"/>
      <c r="AC12" s="52"/>
      <c r="AD12" s="52"/>
      <c r="AE12" s="52"/>
      <c r="AF12" s="52"/>
      <c r="AG12" s="52"/>
      <c r="AH12" s="52"/>
      <c r="AI12" s="52"/>
    </row>
    <row r="13" spans="1:35" ht="22.5" customHeight="1" x14ac:dyDescent="0.3">
      <c r="A13" s="12"/>
      <c r="B13" s="13">
        <v>3</v>
      </c>
      <c r="C13" s="13" t="s">
        <v>71</v>
      </c>
      <c r="D13" s="13">
        <v>9</v>
      </c>
      <c r="E13" s="14">
        <v>8</v>
      </c>
      <c r="F13" s="15">
        <v>8</v>
      </c>
      <c r="G13" s="16">
        <v>1.4027777777777777E-3</v>
      </c>
      <c r="H13" s="37" t="s">
        <v>37</v>
      </c>
      <c r="I13" s="16">
        <v>1.2370023148148149E-3</v>
      </c>
      <c r="J13" s="18"/>
      <c r="K13" s="18"/>
      <c r="L13" s="18"/>
      <c r="M13" s="18"/>
      <c r="N13" s="18">
        <f t="shared" si="0"/>
        <v>1.2370023148148149E-3</v>
      </c>
      <c r="O13" s="22">
        <f t="shared" si="1"/>
        <v>10</v>
      </c>
      <c r="P13" s="51"/>
      <c r="Q13" s="51"/>
      <c r="R13" s="25"/>
      <c r="S13" s="26"/>
      <c r="T13" s="26"/>
      <c r="U13" s="26"/>
      <c r="V13" s="26"/>
      <c r="W13" s="26"/>
      <c r="X13" s="26"/>
      <c r="Y13" s="26"/>
      <c r="Z13" s="26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35" ht="22.5" customHeight="1" x14ac:dyDescent="0.3">
      <c r="A14" s="103" t="s">
        <v>72</v>
      </c>
      <c r="B14" s="104">
        <v>4</v>
      </c>
      <c r="C14" s="105" t="s">
        <v>73</v>
      </c>
      <c r="D14" s="104">
        <v>17</v>
      </c>
      <c r="E14" s="106">
        <v>1</v>
      </c>
      <c r="F14" s="107">
        <v>1</v>
      </c>
      <c r="G14" s="49">
        <v>3.1160879629629633E-3</v>
      </c>
      <c r="H14" s="53" t="s">
        <v>37</v>
      </c>
      <c r="I14" s="49">
        <v>2.2751157407407407E-3</v>
      </c>
      <c r="J14" s="55"/>
      <c r="K14" s="55"/>
      <c r="L14" s="55"/>
      <c r="M14" s="55"/>
      <c r="N14" s="101">
        <f t="shared" si="0"/>
        <v>2.2751157407407407E-3</v>
      </c>
      <c r="O14" s="102">
        <f t="shared" si="1"/>
        <v>21</v>
      </c>
      <c r="P14" s="23"/>
      <c r="Q14" s="23"/>
      <c r="R14" s="25"/>
      <c r="S14" s="26"/>
      <c r="T14" s="26"/>
      <c r="U14" s="26"/>
      <c r="V14" s="26"/>
      <c r="W14" s="26"/>
      <c r="X14" s="26"/>
      <c r="Y14" s="26"/>
      <c r="Z14" s="26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ht="22.5" customHeight="1" x14ac:dyDescent="0.3">
      <c r="A15" s="103" t="s">
        <v>74</v>
      </c>
      <c r="B15" s="104">
        <v>4</v>
      </c>
      <c r="C15" s="105" t="s">
        <v>75</v>
      </c>
      <c r="D15" s="104">
        <v>22</v>
      </c>
      <c r="E15" s="106">
        <v>3</v>
      </c>
      <c r="F15" s="107">
        <v>3</v>
      </c>
      <c r="G15" s="55"/>
      <c r="H15" s="49"/>
      <c r="I15" s="55"/>
      <c r="J15" s="55"/>
      <c r="K15" s="55"/>
      <c r="L15" s="55"/>
      <c r="M15" s="55"/>
      <c r="N15" s="101" t="str">
        <f t="shared" si="0"/>
        <v/>
      </c>
      <c r="O15" s="102" t="str">
        <f t="shared" si="1"/>
        <v/>
      </c>
      <c r="P15" s="23"/>
      <c r="Q15" s="23"/>
      <c r="R15" s="25"/>
      <c r="S15" s="26"/>
      <c r="T15" s="26"/>
      <c r="U15" s="26"/>
      <c r="V15" s="26"/>
      <c r="W15" s="26"/>
      <c r="X15" s="26"/>
      <c r="Y15" s="26"/>
      <c r="Z15" s="26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ht="22.5" customHeight="1" x14ac:dyDescent="0.3">
      <c r="A16" s="103" t="s">
        <v>76</v>
      </c>
      <c r="B16" s="104">
        <v>4</v>
      </c>
      <c r="C16" s="105" t="s">
        <v>77</v>
      </c>
      <c r="D16" s="104">
        <v>23</v>
      </c>
      <c r="E16" s="106">
        <v>6</v>
      </c>
      <c r="F16" s="107">
        <v>6</v>
      </c>
      <c r="G16" s="53" t="s">
        <v>37</v>
      </c>
      <c r="H16" s="53" t="s">
        <v>37</v>
      </c>
      <c r="I16" s="49">
        <v>1.7837268518518519E-3</v>
      </c>
      <c r="J16" s="55"/>
      <c r="K16" s="55"/>
      <c r="L16" s="55"/>
      <c r="M16" s="55"/>
      <c r="N16" s="101">
        <f t="shared" si="0"/>
        <v>1.7837268518518519E-3</v>
      </c>
      <c r="O16" s="102">
        <f t="shared" si="1"/>
        <v>18</v>
      </c>
      <c r="P16" s="51"/>
      <c r="Q16" s="51"/>
      <c r="R16" s="25"/>
      <c r="S16" s="26"/>
      <c r="T16" s="26"/>
      <c r="U16" s="26"/>
      <c r="V16" s="26"/>
      <c r="W16" s="26"/>
      <c r="X16" s="26"/>
      <c r="Y16" s="26"/>
      <c r="Z16" s="26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35" ht="22.5" customHeight="1" x14ac:dyDescent="0.3">
      <c r="A17" s="103"/>
      <c r="B17" s="104">
        <v>4</v>
      </c>
      <c r="C17" s="105" t="s">
        <v>78</v>
      </c>
      <c r="D17" s="104">
        <v>6</v>
      </c>
      <c r="E17" s="106">
        <v>8</v>
      </c>
      <c r="F17" s="107">
        <v>8</v>
      </c>
      <c r="G17" s="49">
        <v>2.0601851851851853E-3</v>
      </c>
      <c r="H17" s="49">
        <v>1.6149305555555557E-3</v>
      </c>
      <c r="I17" s="49">
        <v>1.2338657407407407E-3</v>
      </c>
      <c r="J17" s="55"/>
      <c r="K17" s="55"/>
      <c r="L17" s="55"/>
      <c r="M17" s="55"/>
      <c r="N17" s="101">
        <f t="shared" si="0"/>
        <v>1.2338657407407407E-3</v>
      </c>
      <c r="O17" s="102">
        <f t="shared" si="1"/>
        <v>9</v>
      </c>
      <c r="P17" s="51"/>
      <c r="Q17" s="51"/>
      <c r="R17" s="25"/>
      <c r="S17" s="26"/>
      <c r="T17" s="26"/>
      <c r="U17" s="26"/>
      <c r="V17" s="26"/>
      <c r="W17" s="26"/>
      <c r="X17" s="26"/>
      <c r="Y17" s="26"/>
      <c r="Z17" s="26"/>
      <c r="AA17" s="52"/>
      <c r="AB17" s="52"/>
      <c r="AC17" s="52"/>
      <c r="AD17" s="52"/>
      <c r="AE17" s="52"/>
      <c r="AF17" s="52"/>
      <c r="AG17" s="52"/>
      <c r="AH17" s="52"/>
      <c r="AI17" s="52"/>
    </row>
    <row r="18" spans="1:35" ht="22.5" customHeight="1" x14ac:dyDescent="0.3">
      <c r="A18" s="12" t="s">
        <v>79</v>
      </c>
      <c r="B18" s="13">
        <v>5</v>
      </c>
      <c r="C18" s="13" t="s">
        <v>80</v>
      </c>
      <c r="D18" s="13">
        <v>25</v>
      </c>
      <c r="E18" s="14">
        <v>1</v>
      </c>
      <c r="F18" s="15">
        <v>1</v>
      </c>
      <c r="G18" s="37" t="s">
        <v>37</v>
      </c>
      <c r="H18" s="16">
        <v>9.7853009259259269E-4</v>
      </c>
      <c r="I18" s="37" t="s">
        <v>37</v>
      </c>
      <c r="J18" s="18"/>
      <c r="K18" s="18"/>
      <c r="L18" s="18"/>
      <c r="M18" s="18"/>
      <c r="N18" s="18">
        <f t="shared" si="0"/>
        <v>9.7853009259259269E-4</v>
      </c>
      <c r="O18" s="22">
        <f t="shared" si="1"/>
        <v>5</v>
      </c>
      <c r="P18" s="23"/>
      <c r="Q18" s="23"/>
      <c r="R18" s="25"/>
      <c r="S18" s="26"/>
      <c r="T18" s="26"/>
      <c r="U18" s="26"/>
      <c r="V18" s="26"/>
      <c r="W18" s="26"/>
      <c r="X18" s="26"/>
      <c r="Y18" s="26"/>
      <c r="Z18" s="26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ht="22.5" customHeight="1" x14ac:dyDescent="0.3">
      <c r="A19" s="12" t="s">
        <v>81</v>
      </c>
      <c r="B19" s="13">
        <v>5</v>
      </c>
      <c r="C19" s="13" t="s">
        <v>82</v>
      </c>
      <c r="D19" s="13">
        <v>18</v>
      </c>
      <c r="E19" s="14">
        <v>3</v>
      </c>
      <c r="F19" s="15">
        <v>3</v>
      </c>
      <c r="G19" s="37" t="s">
        <v>37</v>
      </c>
      <c r="H19" s="37" t="s">
        <v>37</v>
      </c>
      <c r="I19" s="16">
        <v>1.1336574074074074E-3</v>
      </c>
      <c r="J19" s="18"/>
      <c r="K19" s="18"/>
      <c r="L19" s="18"/>
      <c r="M19" s="18"/>
      <c r="N19" s="18">
        <f t="shared" si="0"/>
        <v>1.1336574074074074E-3</v>
      </c>
      <c r="O19" s="22">
        <f t="shared" si="1"/>
        <v>7</v>
      </c>
      <c r="P19" s="23"/>
      <c r="Q19" s="23"/>
      <c r="R19" s="25"/>
      <c r="S19" s="26"/>
      <c r="T19" s="26"/>
      <c r="U19" s="26"/>
      <c r="V19" s="26"/>
      <c r="W19" s="26"/>
      <c r="X19" s="26"/>
      <c r="Y19" s="26"/>
      <c r="Z19" s="26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ht="22.5" customHeight="1" x14ac:dyDescent="0.3">
      <c r="A20" s="12" t="s">
        <v>83</v>
      </c>
      <c r="B20" s="13">
        <v>5</v>
      </c>
      <c r="C20" s="13" t="s">
        <v>84</v>
      </c>
      <c r="D20" s="13">
        <v>8</v>
      </c>
      <c r="E20" s="14">
        <v>6</v>
      </c>
      <c r="F20" s="15">
        <v>6</v>
      </c>
      <c r="G20" s="37" t="s">
        <v>37</v>
      </c>
      <c r="H20" s="16">
        <v>9.7353009259259257E-4</v>
      </c>
      <c r="I20" s="37" t="s">
        <v>37</v>
      </c>
      <c r="J20" s="18"/>
      <c r="K20" s="18"/>
      <c r="L20" s="18"/>
      <c r="M20" s="18"/>
      <c r="N20" s="18">
        <f t="shared" si="0"/>
        <v>9.7353009259259257E-4</v>
      </c>
      <c r="O20" s="22">
        <f t="shared" si="1"/>
        <v>4</v>
      </c>
      <c r="P20" s="23"/>
      <c r="Q20" s="23"/>
      <c r="R20" s="25"/>
      <c r="S20" s="26"/>
      <c r="T20" s="26"/>
      <c r="U20" s="26"/>
      <c r="V20" s="26"/>
      <c r="W20" s="26"/>
      <c r="X20" s="26"/>
      <c r="Y20" s="26"/>
      <c r="Z20" s="26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ht="22.5" customHeight="1" x14ac:dyDescent="0.3">
      <c r="A21" s="12"/>
      <c r="B21" s="13">
        <v>5</v>
      </c>
      <c r="C21" s="13" t="s">
        <v>85</v>
      </c>
      <c r="D21" s="13">
        <v>21</v>
      </c>
      <c r="E21" s="14">
        <v>8</v>
      </c>
      <c r="F21" s="15">
        <v>8</v>
      </c>
      <c r="G21" s="16">
        <v>1.5625000000000001E-3</v>
      </c>
      <c r="H21" s="16">
        <v>1.1519791666666668E-3</v>
      </c>
      <c r="I21" s="16">
        <v>1.1615856481481481E-3</v>
      </c>
      <c r="J21" s="18"/>
      <c r="K21" s="18"/>
      <c r="L21" s="18"/>
      <c r="M21" s="18"/>
      <c r="N21" s="18">
        <f t="shared" si="0"/>
        <v>1.1519791666666668E-3</v>
      </c>
      <c r="O21" s="22">
        <f t="shared" si="1"/>
        <v>8</v>
      </c>
      <c r="P21" s="23"/>
      <c r="Q21" s="23"/>
      <c r="R21" s="25"/>
      <c r="S21" s="26"/>
      <c r="T21" s="26"/>
      <c r="U21" s="26"/>
      <c r="V21" s="26"/>
      <c r="W21" s="26"/>
      <c r="X21" s="26"/>
      <c r="Y21" s="26"/>
      <c r="Z21" s="26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ht="22.5" customHeight="1" x14ac:dyDescent="0.3">
      <c r="A22" s="103" t="s">
        <v>86</v>
      </c>
      <c r="B22" s="104">
        <v>6</v>
      </c>
      <c r="C22" s="105" t="s">
        <v>87</v>
      </c>
      <c r="D22" s="104">
        <v>11</v>
      </c>
      <c r="E22" s="106">
        <v>1</v>
      </c>
      <c r="F22" s="107">
        <v>1</v>
      </c>
      <c r="G22" s="49">
        <v>1.5687499999999998E-3</v>
      </c>
      <c r="H22" s="49">
        <v>1.6816550925925929E-3</v>
      </c>
      <c r="I22" s="49">
        <v>2.8193634259259257E-3</v>
      </c>
      <c r="J22" s="55"/>
      <c r="K22" s="55"/>
      <c r="L22" s="55"/>
      <c r="M22" s="55"/>
      <c r="N22" s="101">
        <f t="shared" si="0"/>
        <v>1.5687499999999998E-3</v>
      </c>
      <c r="O22" s="102">
        <f t="shared" si="1"/>
        <v>14</v>
      </c>
      <c r="P22" s="51"/>
      <c r="Q22" s="51"/>
      <c r="R22" s="25"/>
      <c r="S22" s="26"/>
      <c r="T22" s="26"/>
      <c r="U22" s="26"/>
      <c r="V22" s="26"/>
      <c r="W22" s="26"/>
      <c r="X22" s="26"/>
      <c r="Y22" s="26"/>
      <c r="Z22" s="26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1:35" ht="22.5" customHeight="1" x14ac:dyDescent="0.3">
      <c r="A23" s="103" t="s">
        <v>88</v>
      </c>
      <c r="B23" s="104">
        <v>6</v>
      </c>
      <c r="C23" s="105" t="s">
        <v>89</v>
      </c>
      <c r="D23" s="104">
        <v>15</v>
      </c>
      <c r="E23" s="106">
        <v>3</v>
      </c>
      <c r="F23" s="107">
        <v>3</v>
      </c>
      <c r="G23" s="49"/>
      <c r="H23" s="55"/>
      <c r="I23" s="49"/>
      <c r="J23" s="55"/>
      <c r="K23" s="55"/>
      <c r="L23" s="55"/>
      <c r="M23" s="55"/>
      <c r="N23" s="101" t="str">
        <f t="shared" si="0"/>
        <v/>
      </c>
      <c r="O23" s="102" t="str">
        <f t="shared" si="1"/>
        <v/>
      </c>
      <c r="P23" s="51"/>
      <c r="Q23" s="51"/>
      <c r="R23" s="25"/>
      <c r="S23" s="26"/>
      <c r="T23" s="26"/>
      <c r="U23" s="26"/>
      <c r="V23" s="26"/>
      <c r="W23" s="26"/>
      <c r="X23" s="26"/>
      <c r="Y23" s="26"/>
      <c r="Z23" s="26"/>
      <c r="AA23" s="52"/>
      <c r="AB23" s="52"/>
      <c r="AC23" s="52"/>
      <c r="AD23" s="52"/>
      <c r="AE23" s="52"/>
      <c r="AF23" s="52"/>
      <c r="AG23" s="52"/>
      <c r="AH23" s="52"/>
      <c r="AI23" s="52"/>
    </row>
    <row r="24" spans="1:35" ht="22.5" customHeight="1" x14ac:dyDescent="0.3">
      <c r="A24" s="103" t="s">
        <v>90</v>
      </c>
      <c r="B24" s="104">
        <v>6</v>
      </c>
      <c r="C24" s="105" t="s">
        <v>91</v>
      </c>
      <c r="D24" s="104">
        <v>26</v>
      </c>
      <c r="E24" s="106">
        <v>6</v>
      </c>
      <c r="F24" s="107">
        <v>6</v>
      </c>
      <c r="G24" s="49">
        <v>1.602662037037037E-3</v>
      </c>
      <c r="H24" s="53" t="s">
        <v>37</v>
      </c>
      <c r="I24" s="53" t="s">
        <v>37</v>
      </c>
      <c r="J24" s="55"/>
      <c r="K24" s="55"/>
      <c r="L24" s="55"/>
      <c r="M24" s="55"/>
      <c r="N24" s="101">
        <f t="shared" si="0"/>
        <v>1.602662037037037E-3</v>
      </c>
      <c r="O24" s="102">
        <f t="shared" si="1"/>
        <v>16</v>
      </c>
      <c r="P24" s="23"/>
      <c r="Q24" s="23"/>
      <c r="R24" s="25"/>
      <c r="S24" s="26"/>
      <c r="T24" s="26"/>
      <c r="U24" s="26"/>
      <c r="V24" s="26"/>
      <c r="W24" s="26"/>
      <c r="X24" s="26"/>
      <c r="Y24" s="26"/>
      <c r="Z24" s="26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ht="22.5" customHeight="1" x14ac:dyDescent="0.3">
      <c r="A25" s="103"/>
      <c r="B25" s="104">
        <v>6</v>
      </c>
      <c r="C25" s="105" t="s">
        <v>92</v>
      </c>
      <c r="D25" s="104">
        <v>10</v>
      </c>
      <c r="E25" s="106">
        <v>8</v>
      </c>
      <c r="F25" s="107">
        <v>8</v>
      </c>
      <c r="G25" s="53" t="s">
        <v>37</v>
      </c>
      <c r="H25" s="53" t="s">
        <v>37</v>
      </c>
      <c r="I25" s="49">
        <v>2.4466435185185186E-3</v>
      </c>
      <c r="J25" s="55"/>
      <c r="K25" s="55"/>
      <c r="L25" s="55"/>
      <c r="M25" s="55"/>
      <c r="N25" s="101">
        <f t="shared" si="0"/>
        <v>2.4466435185185186E-3</v>
      </c>
      <c r="O25" s="102">
        <f t="shared" si="1"/>
        <v>23</v>
      </c>
      <c r="P25" s="23"/>
      <c r="Q25" s="23"/>
      <c r="R25" s="25"/>
      <c r="S25" s="26"/>
      <c r="T25" s="26"/>
      <c r="U25" s="26"/>
      <c r="V25" s="26"/>
      <c r="W25" s="26"/>
      <c r="X25" s="26"/>
      <c r="Y25" s="26"/>
      <c r="Z25" s="26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ht="22.5" customHeight="1" x14ac:dyDescent="0.3">
      <c r="A26" s="12" t="s">
        <v>93</v>
      </c>
      <c r="B26" s="13">
        <v>7</v>
      </c>
      <c r="C26" s="28" t="s">
        <v>94</v>
      </c>
      <c r="D26" s="13">
        <v>27</v>
      </c>
      <c r="E26" s="14">
        <v>1</v>
      </c>
      <c r="F26" s="15">
        <v>1</v>
      </c>
      <c r="G26" s="35"/>
      <c r="H26" s="35"/>
      <c r="I26" s="16"/>
      <c r="J26" s="18"/>
      <c r="K26" s="18"/>
      <c r="L26" s="18"/>
      <c r="M26" s="18"/>
      <c r="N26" s="18" t="str">
        <f t="shared" si="0"/>
        <v/>
      </c>
      <c r="O26" s="22" t="str">
        <f t="shared" si="1"/>
        <v/>
      </c>
      <c r="P26" s="56"/>
      <c r="Q26" s="56"/>
      <c r="R26" s="25"/>
      <c r="S26" s="26"/>
      <c r="T26" s="26"/>
      <c r="U26" s="26"/>
      <c r="V26" s="26"/>
      <c r="W26" s="26"/>
      <c r="X26" s="26"/>
      <c r="Y26" s="26"/>
      <c r="Z26" s="26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1:35" ht="22.5" customHeight="1" x14ac:dyDescent="0.3">
      <c r="A27" s="12" t="s">
        <v>95</v>
      </c>
      <c r="B27" s="13">
        <v>7</v>
      </c>
      <c r="C27" s="28" t="s">
        <v>96</v>
      </c>
      <c r="D27" s="13">
        <v>32</v>
      </c>
      <c r="E27" s="14">
        <v>3</v>
      </c>
      <c r="F27" s="15">
        <v>3</v>
      </c>
      <c r="G27" s="35"/>
      <c r="H27" s="35"/>
      <c r="I27" s="35"/>
      <c r="J27" s="18"/>
      <c r="K27" s="18"/>
      <c r="L27" s="18"/>
      <c r="M27" s="18"/>
      <c r="N27" s="18" t="str">
        <f t="shared" si="0"/>
        <v/>
      </c>
      <c r="O27" s="22" t="str">
        <f t="shared" si="1"/>
        <v/>
      </c>
      <c r="P27" s="56"/>
      <c r="Q27" s="56"/>
      <c r="R27" s="25"/>
      <c r="S27" s="26"/>
      <c r="T27" s="26"/>
      <c r="U27" s="26"/>
      <c r="V27" s="26"/>
      <c r="W27" s="26"/>
      <c r="X27" s="26"/>
      <c r="Y27" s="26"/>
      <c r="Z27" s="26"/>
      <c r="AA27" s="52"/>
      <c r="AB27" s="52"/>
      <c r="AC27" s="52"/>
      <c r="AD27" s="52"/>
      <c r="AE27" s="52"/>
      <c r="AF27" s="52"/>
      <c r="AG27" s="52"/>
      <c r="AH27" s="52"/>
      <c r="AI27" s="52"/>
    </row>
    <row r="28" spans="1:35" ht="22.5" customHeight="1" x14ac:dyDescent="0.3">
      <c r="A28" s="12" t="s">
        <v>97</v>
      </c>
      <c r="B28" s="13">
        <v>7</v>
      </c>
      <c r="C28" s="28" t="s">
        <v>98</v>
      </c>
      <c r="D28" s="13">
        <v>29</v>
      </c>
      <c r="E28" s="14">
        <v>6</v>
      </c>
      <c r="F28" s="15">
        <v>6</v>
      </c>
      <c r="G28" s="35"/>
      <c r="H28" s="35"/>
      <c r="I28" s="16"/>
      <c r="J28" s="18"/>
      <c r="K28" s="18"/>
      <c r="L28" s="18"/>
      <c r="M28" s="18"/>
      <c r="N28" s="18" t="str">
        <f t="shared" si="0"/>
        <v/>
      </c>
      <c r="O28" s="22" t="str">
        <f t="shared" si="1"/>
        <v/>
      </c>
      <c r="P28" s="56"/>
      <c r="Q28" s="56"/>
      <c r="R28" s="25"/>
      <c r="S28" s="26"/>
      <c r="T28" s="26"/>
      <c r="U28" s="26"/>
      <c r="V28" s="26"/>
      <c r="W28" s="26"/>
      <c r="X28" s="26"/>
      <c r="Y28" s="26"/>
      <c r="Z28" s="26"/>
      <c r="AA28" s="52"/>
      <c r="AB28" s="52"/>
      <c r="AC28" s="52"/>
      <c r="AD28" s="52"/>
      <c r="AE28" s="52"/>
      <c r="AF28" s="52"/>
      <c r="AG28" s="52"/>
      <c r="AH28" s="52"/>
      <c r="AI28" s="52"/>
    </row>
    <row r="29" spans="1:35" ht="22.5" customHeight="1" x14ac:dyDescent="0.3">
      <c r="A29" s="12"/>
      <c r="B29" s="13">
        <v>7</v>
      </c>
      <c r="C29" s="28" t="s">
        <v>99</v>
      </c>
      <c r="D29" s="13">
        <v>12</v>
      </c>
      <c r="E29" s="14">
        <v>8</v>
      </c>
      <c r="F29" s="15">
        <v>8</v>
      </c>
      <c r="G29" s="35"/>
      <c r="H29" s="35"/>
      <c r="I29" s="35"/>
      <c r="J29" s="18"/>
      <c r="K29" s="18"/>
      <c r="L29" s="18"/>
      <c r="M29" s="18"/>
      <c r="N29" s="18" t="str">
        <f t="shared" si="0"/>
        <v/>
      </c>
      <c r="O29" s="22" t="str">
        <f t="shared" si="1"/>
        <v/>
      </c>
      <c r="P29" s="56"/>
      <c r="Q29" s="56"/>
      <c r="R29" s="25"/>
      <c r="S29" s="26"/>
      <c r="T29" s="26"/>
      <c r="U29" s="26"/>
      <c r="V29" s="26"/>
      <c r="W29" s="26"/>
      <c r="X29" s="26"/>
      <c r="Y29" s="26"/>
      <c r="Z29" s="26"/>
      <c r="AA29" s="52"/>
      <c r="AB29" s="52"/>
      <c r="AC29" s="52"/>
      <c r="AD29" s="52"/>
      <c r="AE29" s="52"/>
      <c r="AF29" s="52"/>
      <c r="AG29" s="52"/>
      <c r="AH29" s="52"/>
      <c r="AI29" s="52"/>
    </row>
    <row r="30" spans="1:35" ht="22.5" customHeight="1" x14ac:dyDescent="0.3">
      <c r="A30" s="103" t="s">
        <v>100</v>
      </c>
      <c r="B30" s="104">
        <v>8</v>
      </c>
      <c r="C30" s="105" t="s">
        <v>101</v>
      </c>
      <c r="D30" s="104">
        <v>13</v>
      </c>
      <c r="E30" s="106">
        <v>1</v>
      </c>
      <c r="F30" s="107">
        <v>1</v>
      </c>
      <c r="G30" s="49">
        <v>1.5303240740740741E-3</v>
      </c>
      <c r="H30" s="49">
        <v>1.3859953703703703E-3</v>
      </c>
      <c r="I30" s="49">
        <v>1.2549537037037037E-3</v>
      </c>
      <c r="J30" s="55"/>
      <c r="K30" s="55"/>
      <c r="L30" s="55"/>
      <c r="M30" s="55"/>
      <c r="N30" s="101">
        <f t="shared" si="0"/>
        <v>1.2549537037037037E-3</v>
      </c>
      <c r="O30" s="102">
        <f t="shared" si="1"/>
        <v>11</v>
      </c>
      <c r="P30" s="23"/>
      <c r="Q30" s="23"/>
      <c r="R30" s="25"/>
      <c r="S30" s="26"/>
      <c r="T30" s="26"/>
      <c r="U30" s="26"/>
      <c r="V30" s="26"/>
      <c r="W30" s="26"/>
      <c r="X30" s="26"/>
      <c r="Y30" s="26"/>
      <c r="Z30" s="26"/>
      <c r="AA30" s="27"/>
      <c r="AB30" s="27"/>
      <c r="AC30" s="27"/>
      <c r="AD30" s="27"/>
      <c r="AE30" s="27"/>
      <c r="AF30" s="27"/>
      <c r="AG30" s="27"/>
      <c r="AH30" s="27"/>
      <c r="AI30" s="27"/>
    </row>
    <row r="31" spans="1:35" ht="22.5" customHeight="1" x14ac:dyDescent="0.3">
      <c r="A31" s="103" t="s">
        <v>103</v>
      </c>
      <c r="B31" s="104">
        <v>8</v>
      </c>
      <c r="C31" s="105" t="s">
        <v>104</v>
      </c>
      <c r="D31" s="104">
        <v>4</v>
      </c>
      <c r="E31" s="106">
        <v>3</v>
      </c>
      <c r="F31" s="107">
        <v>3</v>
      </c>
      <c r="G31" s="49">
        <v>1.1413194444444444E-3</v>
      </c>
      <c r="H31" s="49">
        <v>1.1009722222222222E-3</v>
      </c>
      <c r="I31" s="49">
        <v>9.6185185185185186E-4</v>
      </c>
      <c r="J31" s="55"/>
      <c r="K31" s="55"/>
      <c r="L31" s="55"/>
      <c r="M31" s="55"/>
      <c r="N31" s="101">
        <f t="shared" si="0"/>
        <v>9.6185185185185186E-4</v>
      </c>
      <c r="O31" s="102">
        <f t="shared" si="1"/>
        <v>3</v>
      </c>
      <c r="P31" s="23"/>
      <c r="Q31" s="23"/>
      <c r="R31" s="25"/>
      <c r="S31" s="26"/>
      <c r="T31" s="26"/>
      <c r="U31" s="26"/>
      <c r="V31" s="26"/>
      <c r="W31" s="26"/>
      <c r="X31" s="26"/>
      <c r="Y31" s="26"/>
      <c r="Z31" s="26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1:35" ht="22.5" customHeight="1" x14ac:dyDescent="0.3">
      <c r="A32" s="103" t="s">
        <v>106</v>
      </c>
      <c r="B32" s="104">
        <v>8</v>
      </c>
      <c r="C32" s="105" t="s">
        <v>107</v>
      </c>
      <c r="D32" s="104">
        <v>3</v>
      </c>
      <c r="E32" s="106">
        <v>6</v>
      </c>
      <c r="F32" s="107">
        <v>6</v>
      </c>
      <c r="G32" s="53" t="s">
        <v>37</v>
      </c>
      <c r="H32" s="53" t="s">
        <v>37</v>
      </c>
      <c r="I32" s="53" t="s">
        <v>37</v>
      </c>
      <c r="J32" s="55"/>
      <c r="K32" s="55"/>
      <c r="L32" s="55"/>
      <c r="M32" s="55"/>
      <c r="N32" s="101" t="str">
        <f t="shared" si="0"/>
        <v/>
      </c>
      <c r="O32" s="102" t="str">
        <f t="shared" si="1"/>
        <v/>
      </c>
      <c r="P32" s="56"/>
      <c r="Q32" s="56"/>
      <c r="R32" s="25"/>
      <c r="S32" s="26"/>
      <c r="T32" s="26"/>
      <c r="U32" s="26"/>
      <c r="V32" s="26"/>
      <c r="W32" s="26"/>
      <c r="X32" s="26"/>
      <c r="Y32" s="26"/>
      <c r="Z32" s="26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1:35" ht="22.5" customHeight="1" x14ac:dyDescent="0.3">
      <c r="A33" s="103"/>
      <c r="B33" s="104">
        <v>8</v>
      </c>
      <c r="C33" s="105" t="s">
        <v>110</v>
      </c>
      <c r="D33" s="104">
        <v>24</v>
      </c>
      <c r="E33" s="106">
        <v>8</v>
      </c>
      <c r="F33" s="107">
        <v>8</v>
      </c>
      <c r="G33" s="53" t="s">
        <v>37</v>
      </c>
      <c r="H33" s="49">
        <v>1.9395833333333331E-3</v>
      </c>
      <c r="I33" s="49">
        <v>1.9570601851851854E-3</v>
      </c>
      <c r="J33" s="55"/>
      <c r="K33" s="55"/>
      <c r="L33" s="55"/>
      <c r="M33" s="55"/>
      <c r="N33" s="101">
        <f t="shared" si="0"/>
        <v>1.9395833333333331E-3</v>
      </c>
      <c r="O33" s="102">
        <f t="shared" si="1"/>
        <v>20</v>
      </c>
      <c r="P33" s="56"/>
      <c r="Q33" s="56"/>
      <c r="R33" s="25"/>
      <c r="S33" s="26"/>
      <c r="T33" s="26"/>
      <c r="U33" s="26"/>
      <c r="V33" s="26"/>
      <c r="W33" s="26"/>
      <c r="X33" s="26"/>
      <c r="Y33" s="26"/>
      <c r="Z33" s="26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1:35" ht="22.5" hidden="1" customHeight="1" x14ac:dyDescent="0.3">
      <c r="A34" s="12" t="s">
        <v>114</v>
      </c>
      <c r="B34" s="13">
        <v>9</v>
      </c>
      <c r="C34" s="13" t="s">
        <v>115</v>
      </c>
      <c r="D34" s="13"/>
      <c r="E34" s="14">
        <v>1</v>
      </c>
      <c r="F34" s="15">
        <v>1</v>
      </c>
      <c r="G34" s="18"/>
      <c r="H34" s="18"/>
      <c r="I34" s="18"/>
      <c r="J34" s="18"/>
      <c r="K34" s="18"/>
      <c r="L34" s="18"/>
      <c r="M34" s="18"/>
      <c r="N34" s="18" t="str">
        <f t="shared" si="0"/>
        <v/>
      </c>
      <c r="O34" s="22" t="str">
        <f t="shared" si="1"/>
        <v/>
      </c>
      <c r="P34" s="58"/>
      <c r="Q34" s="58"/>
      <c r="R34" s="25"/>
      <c r="S34" s="26"/>
      <c r="T34" s="26"/>
      <c r="U34" s="26"/>
      <c r="V34" s="26"/>
      <c r="W34" s="26"/>
      <c r="X34" s="26"/>
      <c r="Y34" s="26"/>
      <c r="Z34" s="26"/>
      <c r="AA34" s="59"/>
      <c r="AB34" s="59"/>
      <c r="AC34" s="59"/>
      <c r="AD34" s="59"/>
      <c r="AE34" s="59"/>
      <c r="AF34" s="59"/>
      <c r="AG34" s="59"/>
      <c r="AH34" s="59"/>
      <c r="AI34" s="59"/>
    </row>
    <row r="35" spans="1:35" ht="22.5" hidden="1" customHeight="1" x14ac:dyDescent="0.3">
      <c r="A35" s="12" t="s">
        <v>119</v>
      </c>
      <c r="B35" s="13">
        <v>9</v>
      </c>
      <c r="C35" s="13" t="s">
        <v>120</v>
      </c>
      <c r="D35" s="13"/>
      <c r="E35" s="14">
        <v>3</v>
      </c>
      <c r="F35" s="15">
        <v>3</v>
      </c>
      <c r="G35" s="18"/>
      <c r="H35" s="18"/>
      <c r="I35" s="18"/>
      <c r="J35" s="18"/>
      <c r="K35" s="18"/>
      <c r="L35" s="18"/>
      <c r="M35" s="18"/>
      <c r="N35" s="18" t="str">
        <f t="shared" si="0"/>
        <v/>
      </c>
      <c r="O35" s="22" t="str">
        <f t="shared" si="1"/>
        <v/>
      </c>
      <c r="P35" s="58"/>
      <c r="Q35" s="58"/>
      <c r="R35" s="25"/>
      <c r="S35" s="26"/>
      <c r="T35" s="26"/>
      <c r="U35" s="26"/>
      <c r="V35" s="26"/>
      <c r="W35" s="26"/>
      <c r="X35" s="26"/>
      <c r="Y35" s="26"/>
      <c r="Z35" s="26"/>
      <c r="AA35" s="59"/>
      <c r="AB35" s="59"/>
      <c r="AC35" s="59"/>
      <c r="AD35" s="59"/>
      <c r="AE35" s="59"/>
      <c r="AF35" s="59"/>
      <c r="AG35" s="59"/>
      <c r="AH35" s="59"/>
      <c r="AI35" s="59"/>
    </row>
    <row r="36" spans="1:35" ht="22.5" hidden="1" customHeight="1" x14ac:dyDescent="0.3">
      <c r="A36" s="12" t="s">
        <v>121</v>
      </c>
      <c r="B36" s="13">
        <v>9</v>
      </c>
      <c r="C36" s="13" t="s">
        <v>122</v>
      </c>
      <c r="D36" s="13"/>
      <c r="E36" s="14">
        <v>6</v>
      </c>
      <c r="F36" s="15">
        <v>6</v>
      </c>
      <c r="G36" s="18"/>
      <c r="H36" s="18"/>
      <c r="I36" s="18"/>
      <c r="J36" s="18"/>
      <c r="K36" s="18"/>
      <c r="L36" s="18"/>
      <c r="M36" s="18"/>
      <c r="N36" s="18" t="str">
        <f t="shared" si="0"/>
        <v/>
      </c>
      <c r="O36" s="22" t="str">
        <f t="shared" si="1"/>
        <v/>
      </c>
      <c r="P36" s="58"/>
      <c r="Q36" s="58"/>
      <c r="R36" s="25"/>
      <c r="S36" s="26"/>
      <c r="T36" s="26"/>
      <c r="U36" s="26"/>
      <c r="V36" s="26"/>
      <c r="W36" s="26"/>
      <c r="X36" s="26"/>
      <c r="Y36" s="26"/>
      <c r="Z36" s="26"/>
      <c r="AA36" s="59"/>
      <c r="AB36" s="59"/>
      <c r="AC36" s="59"/>
      <c r="AD36" s="59"/>
      <c r="AE36" s="59"/>
      <c r="AF36" s="59"/>
      <c r="AG36" s="59"/>
      <c r="AH36" s="59"/>
      <c r="AI36" s="59"/>
    </row>
    <row r="37" spans="1:35" ht="22.5" hidden="1" customHeight="1" x14ac:dyDescent="0.3">
      <c r="A37" s="12"/>
      <c r="B37" s="13">
        <v>9</v>
      </c>
      <c r="C37" s="13" t="s">
        <v>123</v>
      </c>
      <c r="D37" s="13"/>
      <c r="E37" s="14">
        <v>8</v>
      </c>
      <c r="F37" s="15">
        <v>8</v>
      </c>
      <c r="G37" s="18"/>
      <c r="H37" s="18"/>
      <c r="I37" s="18"/>
      <c r="J37" s="18"/>
      <c r="K37" s="18"/>
      <c r="L37" s="18"/>
      <c r="M37" s="18"/>
      <c r="N37" s="18" t="str">
        <f t="shared" si="0"/>
        <v/>
      </c>
      <c r="O37" s="22" t="str">
        <f t="shared" si="1"/>
        <v/>
      </c>
      <c r="P37" s="58"/>
      <c r="Q37" s="58"/>
      <c r="R37" s="25"/>
      <c r="S37" s="26"/>
      <c r="T37" s="26"/>
      <c r="U37" s="26"/>
      <c r="V37" s="26"/>
      <c r="W37" s="26"/>
      <c r="X37" s="26"/>
      <c r="Y37" s="26"/>
      <c r="Z37" s="26"/>
      <c r="AA37" s="59"/>
      <c r="AB37" s="59"/>
      <c r="AC37" s="59"/>
      <c r="AD37" s="59"/>
      <c r="AE37" s="59"/>
      <c r="AF37" s="59"/>
      <c r="AG37" s="59"/>
      <c r="AH37" s="59"/>
      <c r="AI37" s="59"/>
    </row>
    <row r="38" spans="1:35" ht="22.5" hidden="1" customHeight="1" x14ac:dyDescent="0.3">
      <c r="A38" s="43"/>
      <c r="B38" s="44">
        <v>10</v>
      </c>
      <c r="C38" s="45" t="s">
        <v>124</v>
      </c>
      <c r="D38" s="44"/>
      <c r="E38" s="46">
        <v>1</v>
      </c>
      <c r="F38" s="48">
        <v>1</v>
      </c>
      <c r="G38" s="50"/>
      <c r="H38" s="50"/>
      <c r="I38" s="50"/>
      <c r="J38" s="50"/>
      <c r="K38" s="50"/>
      <c r="L38" s="50"/>
      <c r="M38" s="50"/>
      <c r="N38" s="18" t="str">
        <f t="shared" si="0"/>
        <v/>
      </c>
      <c r="O38" s="22" t="str">
        <f t="shared" si="1"/>
        <v/>
      </c>
      <c r="P38" s="60"/>
      <c r="Q38" s="60"/>
      <c r="R38" s="25"/>
      <c r="S38" s="26"/>
      <c r="T38" s="26"/>
      <c r="U38" s="26"/>
      <c r="V38" s="26"/>
      <c r="W38" s="26"/>
      <c r="X38" s="26"/>
      <c r="Y38" s="26"/>
      <c r="Z38" s="26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 ht="22.5" hidden="1" customHeight="1" x14ac:dyDescent="0.3">
      <c r="A39" s="43"/>
      <c r="B39" s="44">
        <v>10</v>
      </c>
      <c r="C39" s="45" t="s">
        <v>146</v>
      </c>
      <c r="D39" s="44"/>
      <c r="E39" s="46">
        <v>3</v>
      </c>
      <c r="F39" s="48">
        <v>3</v>
      </c>
      <c r="G39" s="50"/>
      <c r="H39" s="50"/>
      <c r="I39" s="50"/>
      <c r="J39" s="50"/>
      <c r="K39" s="50"/>
      <c r="L39" s="50"/>
      <c r="M39" s="50"/>
      <c r="N39" s="18" t="str">
        <f t="shared" si="0"/>
        <v/>
      </c>
      <c r="O39" s="22" t="str">
        <f t="shared" si="1"/>
        <v/>
      </c>
      <c r="P39" s="60"/>
      <c r="Q39" s="60"/>
      <c r="R39" s="25"/>
      <c r="S39" s="26"/>
      <c r="T39" s="26"/>
      <c r="U39" s="26"/>
      <c r="V39" s="26"/>
      <c r="W39" s="26"/>
      <c r="X39" s="26"/>
      <c r="Y39" s="26"/>
      <c r="Z39" s="26"/>
      <c r="AA39" s="62"/>
      <c r="AB39" s="62"/>
      <c r="AC39" s="62"/>
      <c r="AD39" s="62"/>
      <c r="AE39" s="62"/>
      <c r="AF39" s="62"/>
      <c r="AG39" s="62"/>
      <c r="AH39" s="62"/>
      <c r="AI39" s="62"/>
    </row>
    <row r="40" spans="1:35" ht="22.5" hidden="1" customHeight="1" x14ac:dyDescent="0.3">
      <c r="A40" s="43"/>
      <c r="B40" s="44">
        <v>10</v>
      </c>
      <c r="C40" s="45" t="s">
        <v>149</v>
      </c>
      <c r="D40" s="44"/>
      <c r="E40" s="46">
        <v>6</v>
      </c>
      <c r="F40" s="48">
        <v>6</v>
      </c>
      <c r="G40" s="50"/>
      <c r="H40" s="50"/>
      <c r="I40" s="50"/>
      <c r="J40" s="50"/>
      <c r="K40" s="50"/>
      <c r="L40" s="50"/>
      <c r="M40" s="50"/>
      <c r="N40" s="18" t="str">
        <f t="shared" si="0"/>
        <v/>
      </c>
      <c r="O40" s="22" t="str">
        <f t="shared" si="1"/>
        <v/>
      </c>
      <c r="P40" s="58"/>
      <c r="Q40" s="58"/>
      <c r="R40" s="25"/>
      <c r="S40" s="26"/>
      <c r="T40" s="26"/>
      <c r="U40" s="26"/>
      <c r="V40" s="26"/>
      <c r="W40" s="26"/>
      <c r="X40" s="26"/>
      <c r="Y40" s="26"/>
      <c r="Z40" s="26"/>
      <c r="AA40" s="59"/>
      <c r="AB40" s="59"/>
      <c r="AC40" s="59"/>
      <c r="AD40" s="59"/>
      <c r="AE40" s="59"/>
      <c r="AF40" s="59"/>
      <c r="AG40" s="59"/>
      <c r="AH40" s="59"/>
      <c r="AI40" s="59"/>
    </row>
    <row r="41" spans="1:35" ht="22.5" hidden="1" customHeight="1" x14ac:dyDescent="0.3">
      <c r="A41" s="43"/>
      <c r="B41" s="44">
        <v>10</v>
      </c>
      <c r="C41" s="45" t="s">
        <v>151</v>
      </c>
      <c r="D41" s="44"/>
      <c r="E41" s="46">
        <v>8</v>
      </c>
      <c r="F41" s="48">
        <v>8</v>
      </c>
      <c r="G41" s="50"/>
      <c r="H41" s="50"/>
      <c r="I41" s="50"/>
      <c r="J41" s="50"/>
      <c r="K41" s="50"/>
      <c r="L41" s="50"/>
      <c r="M41" s="50"/>
      <c r="N41" s="18" t="str">
        <f t="shared" si="0"/>
        <v/>
      </c>
      <c r="O41" s="22" t="str">
        <f t="shared" si="1"/>
        <v/>
      </c>
      <c r="P41" s="58"/>
      <c r="Q41" s="58"/>
      <c r="R41" s="25"/>
      <c r="S41" s="26"/>
      <c r="T41" s="26"/>
      <c r="U41" s="26"/>
      <c r="V41" s="26"/>
      <c r="W41" s="26"/>
      <c r="X41" s="26"/>
      <c r="Y41" s="26"/>
      <c r="Z41" s="26"/>
      <c r="AA41" s="59"/>
      <c r="AB41" s="59"/>
      <c r="AC41" s="59"/>
      <c r="AD41" s="59"/>
      <c r="AE41" s="59"/>
      <c r="AF41" s="59"/>
      <c r="AG41" s="59"/>
      <c r="AH41" s="59"/>
      <c r="AI41" s="59"/>
    </row>
    <row r="42" spans="1:35" ht="22.5" hidden="1" customHeight="1" x14ac:dyDescent="0.3">
      <c r="A42" s="43"/>
      <c r="B42" s="13">
        <v>11</v>
      </c>
      <c r="C42" s="13" t="s">
        <v>154</v>
      </c>
      <c r="D42" s="13"/>
      <c r="E42" s="14">
        <v>1</v>
      </c>
      <c r="F42" s="15">
        <v>1</v>
      </c>
      <c r="G42" s="18"/>
      <c r="H42" s="18"/>
      <c r="I42" s="18"/>
      <c r="J42" s="18"/>
      <c r="K42" s="18"/>
      <c r="L42" s="18"/>
      <c r="M42" s="18"/>
      <c r="N42" s="18" t="str">
        <f t="shared" si="0"/>
        <v/>
      </c>
      <c r="O42" s="22" t="str">
        <f t="shared" si="1"/>
        <v/>
      </c>
      <c r="P42" s="68"/>
      <c r="Q42" s="60"/>
      <c r="R42" s="25"/>
      <c r="S42" s="26"/>
      <c r="T42" s="26"/>
      <c r="U42" s="26"/>
      <c r="V42" s="26"/>
      <c r="W42" s="26"/>
      <c r="X42" s="26"/>
      <c r="Y42" s="26"/>
      <c r="Z42" s="26"/>
      <c r="AA42" s="62"/>
      <c r="AB42" s="62"/>
      <c r="AC42" s="62"/>
      <c r="AD42" s="62"/>
      <c r="AE42" s="62"/>
      <c r="AF42" s="62"/>
      <c r="AG42" s="62"/>
      <c r="AH42" s="62"/>
      <c r="AI42" s="62"/>
    </row>
    <row r="43" spans="1:35" ht="22.5" hidden="1" customHeight="1" x14ac:dyDescent="0.3">
      <c r="A43" s="43"/>
      <c r="B43" s="13">
        <v>11</v>
      </c>
      <c r="C43" s="13" t="s">
        <v>155</v>
      </c>
      <c r="D43" s="13"/>
      <c r="E43" s="14">
        <v>3</v>
      </c>
      <c r="F43" s="15">
        <v>3</v>
      </c>
      <c r="G43" s="18"/>
      <c r="H43" s="18"/>
      <c r="I43" s="18"/>
      <c r="J43" s="18"/>
      <c r="K43" s="18"/>
      <c r="L43" s="18"/>
      <c r="M43" s="18"/>
      <c r="N43" s="18" t="str">
        <f t="shared" si="0"/>
        <v/>
      </c>
      <c r="O43" s="22" t="str">
        <f t="shared" si="1"/>
        <v/>
      </c>
      <c r="P43" s="60"/>
      <c r="Q43" s="60"/>
      <c r="R43" s="25"/>
      <c r="S43" s="26"/>
      <c r="T43" s="26"/>
      <c r="U43" s="26"/>
      <c r="V43" s="26"/>
      <c r="W43" s="26"/>
      <c r="X43" s="26"/>
      <c r="Y43" s="26"/>
      <c r="Z43" s="26"/>
      <c r="AA43" s="62"/>
      <c r="AB43" s="62"/>
      <c r="AC43" s="62"/>
      <c r="AD43" s="62"/>
      <c r="AE43" s="62"/>
      <c r="AF43" s="62"/>
      <c r="AG43" s="62"/>
      <c r="AH43" s="62"/>
      <c r="AI43" s="62"/>
    </row>
    <row r="44" spans="1:35" ht="22.5" hidden="1" customHeight="1" x14ac:dyDescent="0.3">
      <c r="A44" s="43"/>
      <c r="B44" s="13">
        <v>11</v>
      </c>
      <c r="C44" s="13" t="s">
        <v>160</v>
      </c>
      <c r="D44" s="13"/>
      <c r="E44" s="14">
        <v>6</v>
      </c>
      <c r="F44" s="15">
        <v>6</v>
      </c>
      <c r="G44" s="18"/>
      <c r="H44" s="18"/>
      <c r="I44" s="18"/>
      <c r="J44" s="18"/>
      <c r="K44" s="18"/>
      <c r="L44" s="18"/>
      <c r="M44" s="18"/>
      <c r="N44" s="18" t="str">
        <f t="shared" si="0"/>
        <v/>
      </c>
      <c r="O44" s="22" t="str">
        <f t="shared" si="1"/>
        <v/>
      </c>
      <c r="P44" s="60"/>
      <c r="Q44" s="60"/>
      <c r="R44" s="25"/>
      <c r="S44" s="26"/>
      <c r="T44" s="26"/>
      <c r="U44" s="26"/>
      <c r="V44" s="26"/>
      <c r="W44" s="26"/>
      <c r="X44" s="26"/>
      <c r="Y44" s="26"/>
      <c r="Z44" s="26"/>
      <c r="AA44" s="62"/>
      <c r="AB44" s="62"/>
      <c r="AC44" s="62"/>
      <c r="AD44" s="62"/>
      <c r="AE44" s="62"/>
      <c r="AF44" s="62"/>
      <c r="AG44" s="62"/>
      <c r="AH44" s="62"/>
      <c r="AI44" s="62"/>
    </row>
    <row r="45" spans="1:35" ht="22.5" hidden="1" customHeight="1" x14ac:dyDescent="0.3">
      <c r="A45" s="43"/>
      <c r="B45" s="13">
        <v>11</v>
      </c>
      <c r="C45" s="13" t="s">
        <v>162</v>
      </c>
      <c r="D45" s="13"/>
      <c r="E45" s="14">
        <v>8</v>
      </c>
      <c r="F45" s="15">
        <v>8</v>
      </c>
      <c r="G45" s="18"/>
      <c r="H45" s="18"/>
      <c r="I45" s="18"/>
      <c r="J45" s="18"/>
      <c r="K45" s="18"/>
      <c r="L45" s="18"/>
      <c r="M45" s="18"/>
      <c r="N45" s="18" t="str">
        <f t="shared" si="0"/>
        <v/>
      </c>
      <c r="O45" s="22" t="str">
        <f t="shared" si="1"/>
        <v/>
      </c>
      <c r="P45" s="60"/>
      <c r="Q45" s="60"/>
      <c r="R45" s="25"/>
      <c r="S45" s="26"/>
      <c r="T45" s="26"/>
      <c r="U45" s="26"/>
      <c r="V45" s="26"/>
      <c r="W45" s="26"/>
      <c r="X45" s="26"/>
      <c r="Y45" s="26"/>
      <c r="Z45" s="26"/>
      <c r="AA45" s="62"/>
      <c r="AB45" s="62"/>
      <c r="AC45" s="62"/>
      <c r="AD45" s="62"/>
      <c r="AE45" s="62"/>
      <c r="AF45" s="62"/>
      <c r="AG45" s="62"/>
      <c r="AH45" s="62"/>
      <c r="AI45" s="62"/>
    </row>
    <row r="46" spans="1:35" ht="22.5" hidden="1" customHeight="1" x14ac:dyDescent="0.3">
      <c r="A46" s="43"/>
      <c r="B46" s="13"/>
      <c r="C46" s="45" t="s">
        <v>166</v>
      </c>
      <c r="D46" s="13"/>
      <c r="E46" s="46">
        <v>1</v>
      </c>
      <c r="F46" s="15"/>
      <c r="G46" s="50"/>
      <c r="H46" s="50"/>
      <c r="I46" s="50"/>
      <c r="J46" s="50"/>
      <c r="K46" s="50"/>
      <c r="L46" s="50"/>
      <c r="M46" s="50"/>
      <c r="N46" s="18" t="str">
        <f t="shared" si="0"/>
        <v/>
      </c>
      <c r="O46" s="22" t="str">
        <f t="shared" si="1"/>
        <v/>
      </c>
      <c r="P46" s="60"/>
      <c r="Q46" s="60"/>
      <c r="R46" s="25"/>
      <c r="S46" s="26"/>
      <c r="T46" s="26"/>
      <c r="U46" s="26"/>
      <c r="V46" s="26"/>
      <c r="W46" s="26"/>
      <c r="X46" s="26"/>
      <c r="Y46" s="26"/>
      <c r="Z46" s="26"/>
      <c r="AA46" s="62"/>
      <c r="AB46" s="62"/>
      <c r="AC46" s="62"/>
      <c r="AD46" s="62"/>
      <c r="AE46" s="62"/>
      <c r="AF46" s="62"/>
      <c r="AG46" s="62"/>
      <c r="AH46" s="62"/>
      <c r="AI46" s="62"/>
    </row>
    <row r="47" spans="1:35" ht="22.5" hidden="1" customHeight="1" x14ac:dyDescent="0.3">
      <c r="A47" s="43"/>
      <c r="B47" s="13"/>
      <c r="C47" s="45" t="s">
        <v>169</v>
      </c>
      <c r="D47" s="13"/>
      <c r="E47" s="46">
        <v>3</v>
      </c>
      <c r="F47" s="15"/>
      <c r="G47" s="50"/>
      <c r="H47" s="50"/>
      <c r="I47" s="50"/>
      <c r="J47" s="50"/>
      <c r="K47" s="50"/>
      <c r="L47" s="50"/>
      <c r="M47" s="50"/>
      <c r="N47" s="18" t="str">
        <f t="shared" si="0"/>
        <v/>
      </c>
      <c r="O47" s="22" t="str">
        <f t="shared" si="1"/>
        <v/>
      </c>
      <c r="P47" s="60"/>
      <c r="Q47" s="60"/>
      <c r="R47" s="25"/>
      <c r="S47" s="26"/>
      <c r="T47" s="26"/>
      <c r="U47" s="26"/>
      <c r="V47" s="26"/>
      <c r="W47" s="26"/>
      <c r="X47" s="26"/>
      <c r="Y47" s="26"/>
      <c r="Z47" s="26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5" ht="22.5" hidden="1" customHeight="1" x14ac:dyDescent="0.3">
      <c r="A48" s="43"/>
      <c r="B48" s="44">
        <v>12</v>
      </c>
      <c r="C48" s="45" t="s">
        <v>177</v>
      </c>
      <c r="D48" s="44"/>
      <c r="E48" s="46">
        <v>6</v>
      </c>
      <c r="F48" s="48">
        <v>1</v>
      </c>
      <c r="G48" s="50"/>
      <c r="H48" s="50"/>
      <c r="I48" s="50"/>
      <c r="J48" s="50"/>
      <c r="K48" s="50"/>
      <c r="L48" s="50"/>
      <c r="M48" s="50"/>
      <c r="N48" s="18" t="str">
        <f t="shared" si="0"/>
        <v/>
      </c>
      <c r="O48" s="22" t="str">
        <f t="shared" si="1"/>
        <v/>
      </c>
      <c r="P48" s="58"/>
      <c r="Q48" s="58"/>
      <c r="R48" s="25"/>
      <c r="S48" s="26"/>
      <c r="T48" s="26"/>
      <c r="U48" s="26"/>
      <c r="V48" s="26"/>
      <c r="W48" s="26"/>
      <c r="X48" s="26"/>
      <c r="Y48" s="26"/>
      <c r="Z48" s="26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35" ht="22.5" hidden="1" customHeight="1" x14ac:dyDescent="0.3">
      <c r="A49" s="43"/>
      <c r="B49" s="44">
        <v>12</v>
      </c>
      <c r="C49" s="45" t="s">
        <v>182</v>
      </c>
      <c r="D49" s="44"/>
      <c r="E49" s="46">
        <v>8</v>
      </c>
      <c r="F49" s="48">
        <v>3</v>
      </c>
      <c r="G49" s="50"/>
      <c r="H49" s="50"/>
      <c r="I49" s="50"/>
      <c r="J49" s="50"/>
      <c r="K49" s="50"/>
      <c r="L49" s="50"/>
      <c r="M49" s="50"/>
      <c r="N49" s="18" t="str">
        <f t="shared" si="0"/>
        <v/>
      </c>
      <c r="O49" s="22" t="str">
        <f t="shared" si="1"/>
        <v/>
      </c>
      <c r="P49" s="58"/>
      <c r="Q49" s="58"/>
      <c r="R49" s="25"/>
      <c r="S49" s="26"/>
      <c r="T49" s="26"/>
      <c r="U49" s="26"/>
      <c r="V49" s="26"/>
      <c r="W49" s="26"/>
      <c r="X49" s="26"/>
      <c r="Y49" s="26"/>
      <c r="Z49" s="26"/>
      <c r="AA49" s="59"/>
      <c r="AB49" s="59"/>
      <c r="AC49" s="59"/>
      <c r="AD49" s="59"/>
      <c r="AE49" s="59"/>
      <c r="AF49" s="59"/>
      <c r="AG49" s="59"/>
      <c r="AH49" s="59"/>
      <c r="AI49" s="59"/>
    </row>
    <row r="50" spans="1:35" ht="22.5" hidden="1" customHeight="1" x14ac:dyDescent="0.3">
      <c r="A50" s="43"/>
      <c r="B50" s="44">
        <v>12</v>
      </c>
      <c r="C50" s="13" t="s">
        <v>183</v>
      </c>
      <c r="D50" s="44"/>
      <c r="E50" s="14">
        <v>1</v>
      </c>
      <c r="F50" s="48">
        <v>6</v>
      </c>
      <c r="G50" s="18"/>
      <c r="H50" s="18"/>
      <c r="I50" s="18"/>
      <c r="J50" s="18"/>
      <c r="K50" s="18"/>
      <c r="L50" s="18"/>
      <c r="M50" s="18"/>
      <c r="N50" s="18" t="str">
        <f t="shared" si="0"/>
        <v/>
      </c>
      <c r="O50" s="22" t="str">
        <f t="shared" si="1"/>
        <v/>
      </c>
      <c r="P50" s="60"/>
      <c r="Q50" s="60"/>
      <c r="R50" s="25"/>
      <c r="S50" s="26"/>
      <c r="T50" s="26"/>
      <c r="U50" s="26"/>
      <c r="V50" s="26"/>
      <c r="W50" s="26"/>
      <c r="X50" s="26"/>
      <c r="Y50" s="26"/>
      <c r="Z50" s="26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1:35" ht="22.5" hidden="1" customHeight="1" x14ac:dyDescent="0.3">
      <c r="A51" s="43"/>
      <c r="B51" s="44">
        <v>12</v>
      </c>
      <c r="C51" s="13" t="s">
        <v>184</v>
      </c>
      <c r="D51" s="44"/>
      <c r="E51" s="14">
        <v>3</v>
      </c>
      <c r="F51" s="48">
        <v>8</v>
      </c>
      <c r="G51" s="18"/>
      <c r="H51" s="18"/>
      <c r="I51" s="18"/>
      <c r="J51" s="18"/>
      <c r="K51" s="18"/>
      <c r="L51" s="18"/>
      <c r="M51" s="18"/>
      <c r="N51" s="18" t="str">
        <f t="shared" si="0"/>
        <v/>
      </c>
      <c r="O51" s="22" t="str">
        <f t="shared" si="1"/>
        <v/>
      </c>
      <c r="P51" s="60"/>
      <c r="Q51" s="60"/>
      <c r="R51" s="25"/>
      <c r="S51" s="26"/>
      <c r="T51" s="26"/>
      <c r="U51" s="26"/>
      <c r="V51" s="26"/>
      <c r="W51" s="26"/>
      <c r="X51" s="26"/>
      <c r="Y51" s="26"/>
      <c r="Z51" s="26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ht="22.5" hidden="1" customHeight="1" x14ac:dyDescent="0.3">
      <c r="A52" s="43"/>
      <c r="B52" s="44"/>
      <c r="C52" s="13" t="s">
        <v>185</v>
      </c>
      <c r="D52" s="44"/>
      <c r="E52" s="14">
        <v>6</v>
      </c>
      <c r="F52" s="48"/>
      <c r="G52" s="18"/>
      <c r="H52" s="18"/>
      <c r="I52" s="18"/>
      <c r="J52" s="18"/>
      <c r="K52" s="18"/>
      <c r="L52" s="18"/>
      <c r="M52" s="18"/>
      <c r="N52" s="18" t="str">
        <f t="shared" si="0"/>
        <v/>
      </c>
      <c r="O52" s="22" t="str">
        <f t="shared" si="1"/>
        <v/>
      </c>
      <c r="P52" s="62"/>
      <c r="Q52" s="62"/>
      <c r="R52" s="25"/>
      <c r="S52" s="26"/>
      <c r="T52" s="26"/>
      <c r="U52" s="26"/>
      <c r="V52" s="26"/>
      <c r="W52" s="26"/>
      <c r="X52" s="26"/>
      <c r="Y52" s="26"/>
      <c r="Z52" s="26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5" ht="22.5" hidden="1" customHeight="1" x14ac:dyDescent="0.3">
      <c r="A53" s="43"/>
      <c r="B53" s="44"/>
      <c r="C53" s="13" t="s">
        <v>186</v>
      </c>
      <c r="D53" s="44"/>
      <c r="E53" s="14">
        <v>8</v>
      </c>
      <c r="F53" s="48"/>
      <c r="G53" s="18"/>
      <c r="H53" s="18"/>
      <c r="I53" s="18"/>
      <c r="J53" s="18"/>
      <c r="K53" s="18"/>
      <c r="L53" s="18"/>
      <c r="M53" s="18"/>
      <c r="N53" s="18" t="str">
        <f t="shared" si="0"/>
        <v/>
      </c>
      <c r="O53" s="22" t="str">
        <f t="shared" si="1"/>
        <v/>
      </c>
      <c r="P53" s="62"/>
      <c r="Q53" s="62"/>
      <c r="R53" s="25"/>
      <c r="S53" s="26"/>
      <c r="T53" s="26"/>
      <c r="U53" s="26"/>
      <c r="V53" s="26"/>
      <c r="W53" s="26"/>
      <c r="X53" s="26"/>
      <c r="Y53" s="26"/>
      <c r="Z53" s="26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5" ht="22.5" hidden="1" customHeight="1" x14ac:dyDescent="0.3">
      <c r="A54" s="74"/>
      <c r="B54" s="13">
        <v>13</v>
      </c>
      <c r="C54" s="45" t="s">
        <v>187</v>
      </c>
      <c r="D54" s="13"/>
      <c r="E54" s="46">
        <v>1</v>
      </c>
      <c r="F54" s="15">
        <v>1</v>
      </c>
      <c r="G54" s="50"/>
      <c r="H54" s="50"/>
      <c r="I54" s="50"/>
      <c r="J54" s="50"/>
      <c r="K54" s="50"/>
      <c r="L54" s="50"/>
      <c r="M54" s="50"/>
      <c r="N54" s="18" t="str">
        <f t="shared" si="0"/>
        <v/>
      </c>
      <c r="O54" s="22" t="str">
        <f t="shared" si="1"/>
        <v/>
      </c>
      <c r="P54" s="75"/>
      <c r="Q54" s="75"/>
      <c r="R54" s="25"/>
      <c r="S54" s="52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22.5" hidden="1" customHeight="1" x14ac:dyDescent="0.3">
      <c r="A55" s="74"/>
      <c r="B55" s="13">
        <v>13</v>
      </c>
      <c r="C55" s="45" t="s">
        <v>188</v>
      </c>
      <c r="D55" s="13"/>
      <c r="E55" s="46">
        <v>3</v>
      </c>
      <c r="F55" s="15">
        <v>3</v>
      </c>
      <c r="G55" s="50"/>
      <c r="H55" s="50"/>
      <c r="I55" s="50"/>
      <c r="J55" s="50"/>
      <c r="K55" s="50"/>
      <c r="L55" s="50"/>
      <c r="M55" s="50"/>
      <c r="N55" s="18" t="str">
        <f t="shared" si="0"/>
        <v/>
      </c>
      <c r="O55" s="22" t="str">
        <f t="shared" si="1"/>
        <v/>
      </c>
      <c r="P55" s="75"/>
      <c r="Q55" s="75"/>
      <c r="R55" s="2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22.5" hidden="1" customHeight="1" x14ac:dyDescent="0.3">
      <c r="A56" s="74"/>
      <c r="B56" s="13">
        <v>13</v>
      </c>
      <c r="C56" s="45" t="s">
        <v>189</v>
      </c>
      <c r="D56" s="13"/>
      <c r="E56" s="46">
        <v>6</v>
      </c>
      <c r="F56" s="15">
        <v>6</v>
      </c>
      <c r="G56" s="50"/>
      <c r="H56" s="50"/>
      <c r="I56" s="50"/>
      <c r="J56" s="50"/>
      <c r="K56" s="50"/>
      <c r="L56" s="50"/>
      <c r="M56" s="50"/>
      <c r="N56" s="18" t="str">
        <f t="shared" si="0"/>
        <v/>
      </c>
      <c r="O56" s="22" t="str">
        <f t="shared" si="1"/>
        <v/>
      </c>
      <c r="P56" s="75"/>
      <c r="Q56" s="75"/>
      <c r="R56" s="2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22.5" hidden="1" customHeight="1" x14ac:dyDescent="0.3">
      <c r="A57" s="74"/>
      <c r="B57" s="13">
        <v>13</v>
      </c>
      <c r="C57" s="45" t="s">
        <v>190</v>
      </c>
      <c r="D57" s="13"/>
      <c r="E57" s="46">
        <v>8</v>
      </c>
      <c r="F57" s="15">
        <v>8</v>
      </c>
      <c r="G57" s="50"/>
      <c r="H57" s="50"/>
      <c r="I57" s="50"/>
      <c r="J57" s="50"/>
      <c r="K57" s="50"/>
      <c r="L57" s="50"/>
      <c r="M57" s="50"/>
      <c r="N57" s="18" t="str">
        <f t="shared" si="0"/>
        <v/>
      </c>
      <c r="O57" s="22" t="str">
        <f t="shared" si="1"/>
        <v/>
      </c>
      <c r="P57" s="75"/>
      <c r="Q57" s="75"/>
      <c r="R57" s="2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22.5" hidden="1" customHeight="1" x14ac:dyDescent="0.3">
      <c r="A58" s="74"/>
      <c r="B58" s="13"/>
      <c r="C58" s="13" t="s">
        <v>191</v>
      </c>
      <c r="D58" s="13"/>
      <c r="E58" s="14">
        <v>1</v>
      </c>
      <c r="F58" s="15"/>
      <c r="G58" s="18"/>
      <c r="H58" s="18"/>
      <c r="I58" s="18"/>
      <c r="J58" s="18"/>
      <c r="K58" s="18"/>
      <c r="L58" s="18"/>
      <c r="M58" s="18"/>
      <c r="N58" s="18" t="str">
        <f t="shared" si="0"/>
        <v/>
      </c>
      <c r="O58" s="22" t="str">
        <f t="shared" si="1"/>
        <v/>
      </c>
      <c r="P58" s="75"/>
      <c r="Q58" s="75"/>
      <c r="R58" s="2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22.5" hidden="1" customHeight="1" x14ac:dyDescent="0.3">
      <c r="A59" s="74"/>
      <c r="B59" s="13"/>
      <c r="C59" s="13" t="s">
        <v>192</v>
      </c>
      <c r="D59" s="13"/>
      <c r="E59" s="14">
        <v>3</v>
      </c>
      <c r="F59" s="15"/>
      <c r="G59" s="18"/>
      <c r="H59" s="18"/>
      <c r="I59" s="18"/>
      <c r="J59" s="18"/>
      <c r="K59" s="18"/>
      <c r="L59" s="18"/>
      <c r="M59" s="18"/>
      <c r="N59" s="18" t="str">
        <f t="shared" si="0"/>
        <v/>
      </c>
      <c r="O59" s="22" t="str">
        <f t="shared" si="1"/>
        <v/>
      </c>
      <c r="P59" s="75"/>
      <c r="Q59" s="75"/>
      <c r="R59" s="2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22.5" hidden="1" customHeight="1" x14ac:dyDescent="0.3">
      <c r="A60" s="74"/>
      <c r="B60" s="44">
        <v>14</v>
      </c>
      <c r="C60" s="13" t="s">
        <v>193</v>
      </c>
      <c r="D60" s="44"/>
      <c r="E60" s="14">
        <v>6</v>
      </c>
      <c r="F60" s="48">
        <v>1</v>
      </c>
      <c r="G60" s="18"/>
      <c r="H60" s="18"/>
      <c r="I60" s="18"/>
      <c r="J60" s="18"/>
      <c r="K60" s="18"/>
      <c r="L60" s="18"/>
      <c r="M60" s="18"/>
      <c r="N60" s="18" t="str">
        <f t="shared" si="0"/>
        <v/>
      </c>
      <c r="O60" s="22" t="str">
        <f t="shared" si="1"/>
        <v/>
      </c>
      <c r="P60" s="75"/>
      <c r="Q60" s="75"/>
      <c r="R60" s="2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22.5" hidden="1" customHeight="1" x14ac:dyDescent="0.3">
      <c r="A61" s="74"/>
      <c r="B61" s="44">
        <v>14</v>
      </c>
      <c r="C61" s="13" t="s">
        <v>194</v>
      </c>
      <c r="D61" s="44"/>
      <c r="E61" s="14">
        <v>8</v>
      </c>
      <c r="F61" s="48">
        <v>3</v>
      </c>
      <c r="G61" s="18"/>
      <c r="H61" s="18"/>
      <c r="I61" s="18"/>
      <c r="J61" s="18"/>
      <c r="K61" s="18"/>
      <c r="L61" s="18"/>
      <c r="M61" s="18"/>
      <c r="N61" s="18" t="str">
        <f t="shared" si="0"/>
        <v/>
      </c>
      <c r="O61" s="22" t="str">
        <f t="shared" si="1"/>
        <v/>
      </c>
      <c r="P61" s="75"/>
      <c r="Q61" s="75"/>
      <c r="R61" s="2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22.5" hidden="1" customHeight="1" x14ac:dyDescent="0.3">
      <c r="A62" s="74"/>
      <c r="B62" s="44">
        <v>14</v>
      </c>
      <c r="C62" s="45" t="s">
        <v>195</v>
      </c>
      <c r="D62" s="44"/>
      <c r="E62" s="46">
        <v>1</v>
      </c>
      <c r="F62" s="48">
        <v>6</v>
      </c>
      <c r="G62" s="50"/>
      <c r="H62" s="50"/>
      <c r="I62" s="50"/>
      <c r="J62" s="50"/>
      <c r="K62" s="50"/>
      <c r="L62" s="50"/>
      <c r="M62" s="50"/>
      <c r="N62" s="18" t="str">
        <f t="shared" si="0"/>
        <v/>
      </c>
      <c r="O62" s="22" t="str">
        <f t="shared" si="1"/>
        <v/>
      </c>
      <c r="P62" s="75"/>
      <c r="Q62" s="75"/>
      <c r="R62" s="2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22.5" hidden="1" customHeight="1" x14ac:dyDescent="0.3">
      <c r="A63" s="74"/>
      <c r="B63" s="44">
        <v>14</v>
      </c>
      <c r="C63" s="45" t="s">
        <v>196</v>
      </c>
      <c r="D63" s="44"/>
      <c r="E63" s="46">
        <v>3</v>
      </c>
      <c r="F63" s="48">
        <v>8</v>
      </c>
      <c r="G63" s="50"/>
      <c r="H63" s="50"/>
      <c r="I63" s="50"/>
      <c r="J63" s="50"/>
      <c r="K63" s="50"/>
      <c r="L63" s="50"/>
      <c r="M63" s="50"/>
      <c r="N63" s="18" t="str">
        <f t="shared" si="0"/>
        <v/>
      </c>
      <c r="O63" s="22" t="str">
        <f t="shared" si="1"/>
        <v/>
      </c>
      <c r="P63" s="75"/>
      <c r="Q63" s="75"/>
      <c r="R63" s="2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22.5" hidden="1" customHeight="1" x14ac:dyDescent="0.3">
      <c r="A64" s="74"/>
      <c r="B64" s="44"/>
      <c r="C64" s="45" t="s">
        <v>197</v>
      </c>
      <c r="D64" s="44"/>
      <c r="E64" s="46">
        <v>6</v>
      </c>
      <c r="F64" s="48"/>
      <c r="G64" s="50"/>
      <c r="H64" s="50"/>
      <c r="I64" s="50"/>
      <c r="J64" s="50"/>
      <c r="K64" s="50"/>
      <c r="L64" s="50"/>
      <c r="M64" s="50"/>
      <c r="N64" s="18" t="str">
        <f t="shared" si="0"/>
        <v/>
      </c>
      <c r="O64" s="22" t="str">
        <f t="shared" si="1"/>
        <v/>
      </c>
      <c r="P64" s="75"/>
      <c r="Q64" s="75"/>
      <c r="R64" s="2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22.5" hidden="1" customHeight="1" x14ac:dyDescent="0.3">
      <c r="A65" s="74"/>
      <c r="B65" s="44"/>
      <c r="C65" s="45" t="s">
        <v>198</v>
      </c>
      <c r="D65" s="44"/>
      <c r="E65" s="46">
        <v>8</v>
      </c>
      <c r="F65" s="48"/>
      <c r="G65" s="50"/>
      <c r="H65" s="50"/>
      <c r="I65" s="50"/>
      <c r="J65" s="50"/>
      <c r="K65" s="50"/>
      <c r="L65" s="50"/>
      <c r="M65" s="50"/>
      <c r="N65" s="18" t="str">
        <f t="shared" si="0"/>
        <v/>
      </c>
      <c r="O65" s="22" t="str">
        <f t="shared" si="1"/>
        <v/>
      </c>
      <c r="P65" s="75"/>
      <c r="Q65" s="75"/>
      <c r="R65" s="2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22.5" hidden="1" customHeight="1" x14ac:dyDescent="0.3">
      <c r="A66" s="74"/>
      <c r="B66" s="13">
        <v>15</v>
      </c>
      <c r="C66" s="13" t="s">
        <v>199</v>
      </c>
      <c r="D66" s="13"/>
      <c r="E66" s="14">
        <v>1</v>
      </c>
      <c r="F66" s="15">
        <v>1</v>
      </c>
      <c r="G66" s="18"/>
      <c r="H66" s="18"/>
      <c r="I66" s="18"/>
      <c r="J66" s="18"/>
      <c r="K66" s="18"/>
      <c r="L66" s="18"/>
      <c r="M66" s="18"/>
      <c r="N66" s="18" t="str">
        <f t="shared" si="0"/>
        <v/>
      </c>
      <c r="O66" s="22" t="str">
        <f t="shared" si="1"/>
        <v/>
      </c>
      <c r="P66" s="75"/>
      <c r="Q66" s="75"/>
      <c r="R66" s="2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22.5" hidden="1" customHeight="1" x14ac:dyDescent="0.3">
      <c r="A67" s="74"/>
      <c r="B67" s="13">
        <v>15</v>
      </c>
      <c r="C67" s="13" t="s">
        <v>200</v>
      </c>
      <c r="D67" s="13"/>
      <c r="E67" s="14">
        <v>3</v>
      </c>
      <c r="F67" s="15">
        <v>3</v>
      </c>
      <c r="G67" s="18"/>
      <c r="H67" s="18"/>
      <c r="I67" s="18"/>
      <c r="J67" s="18"/>
      <c r="K67" s="18"/>
      <c r="L67" s="18"/>
      <c r="M67" s="18"/>
      <c r="N67" s="18" t="str">
        <f t="shared" si="0"/>
        <v/>
      </c>
      <c r="O67" s="22" t="str">
        <f t="shared" si="1"/>
        <v/>
      </c>
      <c r="P67" s="75"/>
      <c r="Q67" s="75"/>
      <c r="R67" s="2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22.5" hidden="1" customHeight="1" x14ac:dyDescent="0.3">
      <c r="A68" s="74"/>
      <c r="B68" s="13">
        <v>15</v>
      </c>
      <c r="C68" s="13" t="s">
        <v>201</v>
      </c>
      <c r="D68" s="13"/>
      <c r="E68" s="14">
        <v>6</v>
      </c>
      <c r="F68" s="15">
        <v>6</v>
      </c>
      <c r="G68" s="18"/>
      <c r="H68" s="18"/>
      <c r="I68" s="18"/>
      <c r="J68" s="18"/>
      <c r="K68" s="18"/>
      <c r="L68" s="18"/>
      <c r="M68" s="18"/>
      <c r="N68" s="18" t="str">
        <f t="shared" si="0"/>
        <v/>
      </c>
      <c r="O68" s="22" t="str">
        <f t="shared" si="1"/>
        <v/>
      </c>
      <c r="P68" s="75"/>
      <c r="Q68" s="75"/>
      <c r="R68" s="2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22.5" hidden="1" customHeight="1" x14ac:dyDescent="0.3">
      <c r="A69" s="74"/>
      <c r="B69" s="13">
        <v>15</v>
      </c>
      <c r="C69" s="13" t="s">
        <v>202</v>
      </c>
      <c r="D69" s="13"/>
      <c r="E69" s="14">
        <v>8</v>
      </c>
      <c r="F69" s="15">
        <v>8</v>
      </c>
      <c r="G69" s="18"/>
      <c r="H69" s="18"/>
      <c r="I69" s="18"/>
      <c r="J69" s="18"/>
      <c r="K69" s="18"/>
      <c r="L69" s="18"/>
      <c r="M69" s="18"/>
      <c r="N69" s="18" t="str">
        <f t="shared" si="0"/>
        <v/>
      </c>
      <c r="O69" s="22" t="str">
        <f t="shared" si="1"/>
        <v/>
      </c>
      <c r="P69" s="75"/>
      <c r="Q69" s="75"/>
      <c r="R69" s="2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22.5" hidden="1" customHeight="1" x14ac:dyDescent="0.3">
      <c r="A70" s="74"/>
      <c r="B70" s="13"/>
      <c r="C70" s="45" t="s">
        <v>203</v>
      </c>
      <c r="D70" s="13"/>
      <c r="E70" s="46">
        <v>1</v>
      </c>
      <c r="F70" s="15"/>
      <c r="G70" s="50"/>
      <c r="H70" s="50"/>
      <c r="I70" s="50"/>
      <c r="J70" s="50"/>
      <c r="K70" s="50"/>
      <c r="L70" s="50"/>
      <c r="M70" s="50"/>
      <c r="N70" s="18" t="str">
        <f t="shared" si="0"/>
        <v/>
      </c>
      <c r="O70" s="22" t="str">
        <f t="shared" si="1"/>
        <v/>
      </c>
      <c r="P70" s="75"/>
      <c r="Q70" s="75"/>
      <c r="R70" s="2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22.5" hidden="1" customHeight="1" x14ac:dyDescent="0.3">
      <c r="A71" s="74"/>
      <c r="B71" s="13"/>
      <c r="C71" s="45" t="s">
        <v>204</v>
      </c>
      <c r="D71" s="13"/>
      <c r="E71" s="46">
        <v>3</v>
      </c>
      <c r="F71" s="15"/>
      <c r="G71" s="50"/>
      <c r="H71" s="50"/>
      <c r="I71" s="50"/>
      <c r="J71" s="50"/>
      <c r="K71" s="50"/>
      <c r="L71" s="50"/>
      <c r="M71" s="50"/>
      <c r="N71" s="18" t="str">
        <f t="shared" si="0"/>
        <v/>
      </c>
      <c r="O71" s="22" t="str">
        <f t="shared" si="1"/>
        <v/>
      </c>
      <c r="P71" s="75"/>
      <c r="Q71" s="75"/>
      <c r="R71" s="2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22.5" hidden="1" customHeight="1" x14ac:dyDescent="0.3">
      <c r="A72" s="74"/>
      <c r="B72" s="45">
        <v>16</v>
      </c>
      <c r="C72" s="45" t="s">
        <v>205</v>
      </c>
      <c r="D72" s="45"/>
      <c r="E72" s="46">
        <v>6</v>
      </c>
      <c r="F72" s="48">
        <v>1</v>
      </c>
      <c r="G72" s="50"/>
      <c r="H72" s="50"/>
      <c r="I72" s="50"/>
      <c r="J72" s="50"/>
      <c r="K72" s="50"/>
      <c r="L72" s="50"/>
      <c r="M72" s="50"/>
      <c r="N72" s="18" t="str">
        <f t="shared" si="0"/>
        <v/>
      </c>
      <c r="O72" s="22" t="str">
        <f t="shared" si="1"/>
        <v/>
      </c>
      <c r="P72" s="75"/>
      <c r="Q72" s="75"/>
      <c r="R72" s="2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22.5" hidden="1" customHeight="1" x14ac:dyDescent="0.3">
      <c r="A73" s="74"/>
      <c r="B73" s="45">
        <v>16</v>
      </c>
      <c r="C73" s="45" t="s">
        <v>206</v>
      </c>
      <c r="D73" s="45"/>
      <c r="E73" s="46">
        <v>8</v>
      </c>
      <c r="F73" s="48">
        <v>3</v>
      </c>
      <c r="G73" s="50"/>
      <c r="H73" s="50"/>
      <c r="I73" s="50"/>
      <c r="J73" s="50"/>
      <c r="K73" s="50"/>
      <c r="L73" s="50"/>
      <c r="M73" s="50"/>
      <c r="N73" s="18" t="str">
        <f t="shared" si="0"/>
        <v/>
      </c>
      <c r="O73" s="22" t="str">
        <f t="shared" si="1"/>
        <v/>
      </c>
      <c r="P73" s="75"/>
      <c r="Q73" s="75"/>
      <c r="R73" s="2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22.5" hidden="1" customHeight="1" x14ac:dyDescent="0.3">
      <c r="A74" s="74"/>
      <c r="B74" s="45">
        <v>16</v>
      </c>
      <c r="C74" s="13" t="s">
        <v>207</v>
      </c>
      <c r="D74" s="45"/>
      <c r="E74" s="14">
        <v>1</v>
      </c>
      <c r="F74" s="48">
        <v>6</v>
      </c>
      <c r="G74" s="18"/>
      <c r="H74" s="18"/>
      <c r="I74" s="18"/>
      <c r="J74" s="18"/>
      <c r="K74" s="18"/>
      <c r="L74" s="18"/>
      <c r="M74" s="18"/>
      <c r="N74" s="18" t="str">
        <f t="shared" si="0"/>
        <v/>
      </c>
      <c r="O74" s="22" t="str">
        <f t="shared" si="1"/>
        <v/>
      </c>
      <c r="P74" s="75"/>
      <c r="Q74" s="75"/>
      <c r="R74" s="2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22.5" hidden="1" customHeight="1" x14ac:dyDescent="0.3">
      <c r="A75" s="74"/>
      <c r="B75" s="45">
        <v>16</v>
      </c>
      <c r="C75" s="13" t="s">
        <v>208</v>
      </c>
      <c r="D75" s="45"/>
      <c r="E75" s="14">
        <v>3</v>
      </c>
      <c r="F75" s="48">
        <v>8</v>
      </c>
      <c r="G75" s="18"/>
      <c r="H75" s="18"/>
      <c r="I75" s="18"/>
      <c r="J75" s="18"/>
      <c r="K75" s="18"/>
      <c r="L75" s="18"/>
      <c r="M75" s="18"/>
      <c r="N75" s="18" t="str">
        <f t="shared" si="0"/>
        <v/>
      </c>
      <c r="O75" s="22" t="str">
        <f t="shared" si="1"/>
        <v/>
      </c>
      <c r="P75" s="75"/>
      <c r="Q75" s="75"/>
      <c r="R75" s="2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22.5" hidden="1" customHeight="1" x14ac:dyDescent="0.3">
      <c r="A76" s="74"/>
      <c r="B76" s="45"/>
      <c r="C76" s="13" t="s">
        <v>209</v>
      </c>
      <c r="D76" s="45"/>
      <c r="E76" s="14">
        <v>6</v>
      </c>
      <c r="F76" s="48"/>
      <c r="G76" s="18"/>
      <c r="H76" s="18"/>
      <c r="I76" s="18"/>
      <c r="J76" s="18"/>
      <c r="K76" s="18"/>
      <c r="L76" s="18"/>
      <c r="M76" s="18"/>
      <c r="N76" s="18" t="str">
        <f t="shared" si="0"/>
        <v/>
      </c>
      <c r="O76" s="22" t="str">
        <f t="shared" si="1"/>
        <v/>
      </c>
      <c r="P76" s="75"/>
      <c r="Q76" s="75"/>
      <c r="R76" s="2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22.5" hidden="1" customHeight="1" x14ac:dyDescent="0.3">
      <c r="A77" s="74"/>
      <c r="B77" s="45"/>
      <c r="C77" s="13" t="s">
        <v>210</v>
      </c>
      <c r="D77" s="45"/>
      <c r="E77" s="14">
        <v>8</v>
      </c>
      <c r="F77" s="48"/>
      <c r="G77" s="18"/>
      <c r="H77" s="18"/>
      <c r="I77" s="18"/>
      <c r="J77" s="18"/>
      <c r="K77" s="18"/>
      <c r="L77" s="18"/>
      <c r="M77" s="18"/>
      <c r="N77" s="18" t="str">
        <f t="shared" si="0"/>
        <v/>
      </c>
      <c r="O77" s="22" t="str">
        <f t="shared" si="1"/>
        <v/>
      </c>
      <c r="P77" s="75"/>
      <c r="Q77" s="75"/>
      <c r="R77" s="2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22.5" hidden="1" customHeight="1" x14ac:dyDescent="0.3">
      <c r="A78" s="74"/>
      <c r="B78" s="13">
        <v>17</v>
      </c>
      <c r="C78" s="45" t="s">
        <v>211</v>
      </c>
      <c r="D78" s="13"/>
      <c r="E78" s="46">
        <v>1</v>
      </c>
      <c r="F78" s="15">
        <v>1</v>
      </c>
      <c r="G78" s="50"/>
      <c r="H78" s="50"/>
      <c r="I78" s="50"/>
      <c r="J78" s="50"/>
      <c r="K78" s="50"/>
      <c r="L78" s="50"/>
      <c r="M78" s="50"/>
      <c r="N78" s="18" t="str">
        <f t="shared" si="0"/>
        <v/>
      </c>
      <c r="O78" s="22" t="str">
        <f t="shared" si="1"/>
        <v/>
      </c>
      <c r="P78" s="75"/>
      <c r="Q78" s="75"/>
      <c r="R78" s="2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22.5" hidden="1" customHeight="1" x14ac:dyDescent="0.3">
      <c r="A79" s="74"/>
      <c r="B79" s="13">
        <v>17</v>
      </c>
      <c r="C79" s="45" t="s">
        <v>212</v>
      </c>
      <c r="D79" s="13"/>
      <c r="E79" s="46">
        <v>3</v>
      </c>
      <c r="F79" s="15">
        <v>3</v>
      </c>
      <c r="G79" s="50"/>
      <c r="H79" s="50"/>
      <c r="I79" s="50"/>
      <c r="J79" s="50"/>
      <c r="K79" s="50"/>
      <c r="L79" s="50"/>
      <c r="M79" s="50"/>
      <c r="N79" s="18" t="str">
        <f t="shared" si="0"/>
        <v/>
      </c>
      <c r="O79" s="22" t="str">
        <f t="shared" si="1"/>
        <v/>
      </c>
      <c r="P79" s="75"/>
      <c r="Q79" s="75"/>
      <c r="R79" s="2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22.5" hidden="1" customHeight="1" x14ac:dyDescent="0.3">
      <c r="A80" s="74"/>
      <c r="B80" s="13">
        <v>17</v>
      </c>
      <c r="C80" s="45" t="s">
        <v>213</v>
      </c>
      <c r="D80" s="13"/>
      <c r="E80" s="46">
        <v>6</v>
      </c>
      <c r="F80" s="15">
        <v>6</v>
      </c>
      <c r="G80" s="50"/>
      <c r="H80" s="50"/>
      <c r="I80" s="50"/>
      <c r="J80" s="50"/>
      <c r="K80" s="50"/>
      <c r="L80" s="50"/>
      <c r="M80" s="50"/>
      <c r="N80" s="18" t="str">
        <f t="shared" si="0"/>
        <v/>
      </c>
      <c r="O80" s="22" t="str">
        <f t="shared" si="1"/>
        <v/>
      </c>
      <c r="P80" s="75"/>
      <c r="Q80" s="75"/>
      <c r="R80" s="2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22.5" hidden="1" customHeight="1" x14ac:dyDescent="0.3">
      <c r="A81" s="74"/>
      <c r="B81" s="13">
        <v>17</v>
      </c>
      <c r="C81" s="45" t="s">
        <v>214</v>
      </c>
      <c r="D81" s="13"/>
      <c r="E81" s="46">
        <v>8</v>
      </c>
      <c r="F81" s="15">
        <v>8</v>
      </c>
      <c r="G81" s="50"/>
      <c r="H81" s="50"/>
      <c r="I81" s="50"/>
      <c r="J81" s="50"/>
      <c r="K81" s="50"/>
      <c r="L81" s="50"/>
      <c r="M81" s="50"/>
      <c r="N81" s="18" t="str">
        <f t="shared" si="0"/>
        <v/>
      </c>
      <c r="O81" s="22" t="str">
        <f t="shared" si="1"/>
        <v/>
      </c>
      <c r="P81" s="75"/>
      <c r="Q81" s="75"/>
      <c r="R81" s="2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22.5" hidden="1" customHeight="1" x14ac:dyDescent="0.3">
      <c r="A82" s="74"/>
      <c r="B82" s="12"/>
      <c r="C82" s="13" t="s">
        <v>219</v>
      </c>
      <c r="D82" s="12"/>
      <c r="E82" s="13">
        <v>1</v>
      </c>
      <c r="F82" s="15"/>
      <c r="G82" s="18"/>
      <c r="H82" s="18"/>
      <c r="I82" s="18"/>
      <c r="J82" s="18"/>
      <c r="K82" s="18"/>
      <c r="L82" s="18"/>
      <c r="M82" s="18"/>
      <c r="N82" s="18" t="str">
        <f t="shared" si="0"/>
        <v/>
      </c>
      <c r="O82" s="22" t="str">
        <f t="shared" si="1"/>
        <v/>
      </c>
      <c r="P82" s="75"/>
      <c r="Q82" s="75"/>
      <c r="R82" s="2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22.5" hidden="1" customHeight="1" x14ac:dyDescent="0.3">
      <c r="A83" s="74"/>
      <c r="B83" s="12"/>
      <c r="C83" s="13" t="s">
        <v>224</v>
      </c>
      <c r="D83" s="12"/>
      <c r="E83" s="13">
        <v>2</v>
      </c>
      <c r="F83" s="15"/>
      <c r="G83" s="18"/>
      <c r="H83" s="18"/>
      <c r="I83" s="18"/>
      <c r="J83" s="18"/>
      <c r="K83" s="18"/>
      <c r="L83" s="18"/>
      <c r="M83" s="18"/>
      <c r="N83" s="18" t="str">
        <f t="shared" si="0"/>
        <v/>
      </c>
      <c r="O83" s="22" t="str">
        <f t="shared" si="1"/>
        <v/>
      </c>
      <c r="P83" s="75"/>
      <c r="Q83" s="75"/>
      <c r="R83" s="2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5.75" hidden="1" customHeight="1" x14ac:dyDescent="0.3">
      <c r="A84" s="81"/>
      <c r="B84" s="81"/>
      <c r="C84" s="13" t="s">
        <v>225</v>
      </c>
      <c r="D84" s="81"/>
      <c r="E84" s="13">
        <v>6</v>
      </c>
      <c r="F84" s="15"/>
      <c r="G84" s="18"/>
      <c r="H84" s="18"/>
      <c r="I84" s="18"/>
      <c r="J84" s="18"/>
      <c r="K84" s="18"/>
      <c r="L84" s="18"/>
      <c r="M84" s="18"/>
      <c r="N84" s="18" t="str">
        <f t="shared" si="0"/>
        <v/>
      </c>
      <c r="O84" s="22" t="str">
        <f t="shared" si="1"/>
        <v/>
      </c>
      <c r="P84" s="75"/>
      <c r="Q84" s="75"/>
      <c r="R84" s="2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5.75" hidden="1" customHeight="1" x14ac:dyDescent="0.3">
      <c r="A85" s="81"/>
      <c r="B85" s="81"/>
      <c r="C85" s="13" t="s">
        <v>226</v>
      </c>
      <c r="D85" s="81"/>
      <c r="E85" s="13">
        <v>8</v>
      </c>
      <c r="F85" s="15"/>
      <c r="G85" s="18"/>
      <c r="H85" s="18"/>
      <c r="I85" s="18"/>
      <c r="J85" s="18"/>
      <c r="K85" s="18"/>
      <c r="L85" s="18"/>
      <c r="M85" s="18"/>
      <c r="N85" s="18" t="str">
        <f t="shared" si="0"/>
        <v/>
      </c>
      <c r="O85" s="22" t="str">
        <f t="shared" si="1"/>
        <v/>
      </c>
      <c r="P85" s="75"/>
      <c r="Q85" s="75"/>
      <c r="R85" s="2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5.75" hidden="1" customHeight="1" x14ac:dyDescent="0.3">
      <c r="A86" s="81"/>
      <c r="B86" s="81"/>
      <c r="C86" s="81"/>
      <c r="D86" s="81"/>
      <c r="E86" s="82"/>
      <c r="F86" s="82"/>
      <c r="G86" s="81"/>
      <c r="H86" s="81"/>
      <c r="I86" s="81"/>
      <c r="J86" s="81"/>
      <c r="K86" s="81"/>
      <c r="L86" s="81"/>
      <c r="M86" s="81"/>
      <c r="N86" s="81"/>
      <c r="O86" s="81"/>
      <c r="P86" s="75"/>
      <c r="Q86" s="75"/>
      <c r="R86" s="2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5.75" customHeight="1" x14ac:dyDescent="0.3">
      <c r="A87" s="81"/>
      <c r="B87" s="81"/>
      <c r="C87" s="81"/>
      <c r="D87" s="81"/>
      <c r="E87" s="82"/>
      <c r="F87" s="82"/>
      <c r="G87" s="81"/>
      <c r="H87" s="81"/>
      <c r="I87" s="81"/>
      <c r="J87" s="81"/>
      <c r="K87" s="81"/>
      <c r="L87" s="81"/>
      <c r="M87" s="81"/>
      <c r="N87" s="81"/>
      <c r="O87" s="81"/>
      <c r="P87" s="75"/>
      <c r="Q87" s="75"/>
      <c r="R87" s="2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5.75" customHeight="1" x14ac:dyDescent="0.3">
      <c r="A88" s="81"/>
      <c r="B88" s="81"/>
      <c r="C88" s="81"/>
      <c r="D88" s="81"/>
      <c r="E88" s="82"/>
      <c r="F88" s="82"/>
      <c r="G88" s="81"/>
      <c r="H88" s="81"/>
      <c r="I88" s="81"/>
      <c r="J88" s="81"/>
      <c r="K88" s="81"/>
      <c r="L88" s="81"/>
      <c r="M88" s="81"/>
      <c r="N88" s="81"/>
      <c r="O88" s="81"/>
      <c r="P88" s="75"/>
      <c r="Q88" s="75"/>
      <c r="R88" s="2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5.75" customHeight="1" x14ac:dyDescent="0.3">
      <c r="A89" s="81"/>
      <c r="B89" s="81"/>
      <c r="C89" s="81"/>
      <c r="D89" s="81"/>
      <c r="E89" s="82"/>
      <c r="F89" s="82"/>
      <c r="G89" s="81"/>
      <c r="H89" s="81"/>
      <c r="I89" s="81"/>
      <c r="J89" s="81"/>
      <c r="K89" s="81"/>
      <c r="L89" s="81"/>
      <c r="M89" s="81"/>
      <c r="N89" s="81"/>
      <c r="O89" s="81"/>
      <c r="P89" s="75"/>
      <c r="Q89" s="75"/>
      <c r="R89" s="2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5.75" customHeight="1" x14ac:dyDescent="0.3">
      <c r="A90" s="81"/>
      <c r="B90" s="81"/>
      <c r="C90" s="81"/>
      <c r="D90" s="81"/>
      <c r="E90" s="83"/>
      <c r="F90" s="83"/>
      <c r="G90" s="81"/>
      <c r="H90" s="81"/>
      <c r="I90" s="81"/>
      <c r="J90" s="81"/>
      <c r="K90" s="81"/>
      <c r="L90" s="81"/>
      <c r="M90" s="81"/>
      <c r="N90" s="81"/>
      <c r="O90" s="81"/>
      <c r="P90" s="75"/>
      <c r="Q90" s="75"/>
      <c r="R90" s="2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5.75" customHeight="1" x14ac:dyDescent="0.3">
      <c r="A91" s="81"/>
      <c r="B91" s="81"/>
      <c r="C91" s="81"/>
      <c r="D91" s="81"/>
      <c r="E91" s="83"/>
      <c r="F91" s="83"/>
      <c r="G91" s="81"/>
      <c r="H91" s="81"/>
      <c r="I91" s="81"/>
      <c r="J91" s="81"/>
      <c r="K91" s="81"/>
      <c r="L91" s="81"/>
      <c r="M91" s="81"/>
      <c r="N91" s="81"/>
      <c r="O91" s="81"/>
      <c r="P91" s="75"/>
      <c r="Q91" s="75"/>
      <c r="R91" s="2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5.75" customHeight="1" x14ac:dyDescent="0.3">
      <c r="A92" s="81"/>
      <c r="B92" s="81"/>
      <c r="C92" s="81"/>
      <c r="D92" s="81"/>
      <c r="E92" s="83"/>
      <c r="F92" s="83"/>
      <c r="G92" s="81"/>
      <c r="H92" s="81"/>
      <c r="I92" s="81"/>
      <c r="J92" s="81"/>
      <c r="K92" s="81"/>
      <c r="L92" s="81"/>
      <c r="M92" s="81"/>
      <c r="N92" s="81"/>
      <c r="O92" s="81"/>
      <c r="P92" s="75"/>
      <c r="Q92" s="75"/>
      <c r="R92" s="2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5.75" customHeight="1" x14ac:dyDescent="0.3">
      <c r="A93" s="84"/>
      <c r="B93" s="84"/>
      <c r="C93" s="84"/>
      <c r="D93" s="84"/>
      <c r="E93" s="85"/>
      <c r="F93" s="85"/>
      <c r="G93" s="86"/>
      <c r="H93" s="86"/>
      <c r="I93" s="86"/>
      <c r="J93" s="86"/>
      <c r="K93" s="86"/>
      <c r="L93" s="86"/>
      <c r="M93" s="86"/>
      <c r="N93" s="86"/>
      <c r="O93" s="86"/>
      <c r="P93" s="87"/>
      <c r="Q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</row>
    <row r="94" spans="1:35" ht="15.75" customHeight="1" x14ac:dyDescent="0.3">
      <c r="A94" s="84"/>
      <c r="B94" s="84"/>
      <c r="C94" s="84"/>
      <c r="D94" s="84"/>
      <c r="E94" s="85"/>
      <c r="F94" s="85"/>
      <c r="G94" s="86"/>
      <c r="H94" s="86"/>
      <c r="I94" s="86"/>
      <c r="J94" s="86"/>
      <c r="K94" s="86"/>
      <c r="L94" s="86"/>
      <c r="M94" s="86"/>
      <c r="N94" s="86"/>
      <c r="O94" s="86"/>
      <c r="P94" s="87"/>
      <c r="Q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</row>
    <row r="95" spans="1:35" ht="15.75" customHeight="1" x14ac:dyDescent="0.3">
      <c r="A95" s="84"/>
      <c r="B95" s="84"/>
      <c r="C95" s="84"/>
      <c r="D95" s="84"/>
      <c r="E95" s="85"/>
      <c r="F95" s="85"/>
      <c r="G95" s="86"/>
      <c r="H95" s="86"/>
      <c r="I95" s="86"/>
      <c r="J95" s="86"/>
      <c r="K95" s="86"/>
      <c r="L95" s="86"/>
      <c r="M95" s="86"/>
      <c r="N95" s="86"/>
      <c r="O95" s="86"/>
      <c r="P95" s="87"/>
      <c r="Q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</row>
    <row r="96" spans="1:35" ht="15.75" customHeight="1" x14ac:dyDescent="0.3">
      <c r="A96" s="84"/>
      <c r="B96" s="84"/>
      <c r="C96" s="84"/>
      <c r="D96" s="84"/>
      <c r="E96" s="85"/>
      <c r="F96" s="85"/>
      <c r="G96" s="86"/>
      <c r="H96" s="86"/>
      <c r="I96" s="86"/>
      <c r="J96" s="86"/>
      <c r="K96" s="86"/>
      <c r="L96" s="86"/>
      <c r="M96" s="86"/>
      <c r="N96" s="86"/>
      <c r="O96" s="86"/>
      <c r="P96" s="87"/>
      <c r="Q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</row>
    <row r="97" spans="1:35" ht="15.75" customHeight="1" x14ac:dyDescent="0.3">
      <c r="A97" s="84"/>
      <c r="B97" s="84"/>
      <c r="C97" s="84"/>
      <c r="D97" s="84"/>
      <c r="E97" s="85"/>
      <c r="F97" s="85"/>
      <c r="G97" s="86"/>
      <c r="H97" s="86"/>
      <c r="I97" s="86"/>
      <c r="J97" s="86"/>
      <c r="K97" s="86"/>
      <c r="L97" s="86"/>
      <c r="M97" s="86"/>
      <c r="N97" s="86"/>
      <c r="O97" s="86"/>
      <c r="P97" s="87"/>
      <c r="Q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</row>
    <row r="98" spans="1:35" ht="15.75" customHeight="1" x14ac:dyDescent="0.3">
      <c r="A98" s="84"/>
      <c r="B98" s="84"/>
      <c r="C98" s="84"/>
      <c r="D98" s="84"/>
      <c r="E98" s="85"/>
      <c r="F98" s="85"/>
      <c r="G98" s="86"/>
      <c r="H98" s="86"/>
      <c r="I98" s="86"/>
      <c r="J98" s="86"/>
      <c r="K98" s="86"/>
      <c r="L98" s="86"/>
      <c r="M98" s="86"/>
      <c r="N98" s="86"/>
      <c r="O98" s="86"/>
      <c r="P98" s="87"/>
      <c r="Q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</row>
    <row r="99" spans="1:35" ht="15.75" customHeight="1" x14ac:dyDescent="0.3">
      <c r="A99" s="84"/>
      <c r="B99" s="84"/>
      <c r="C99" s="84"/>
      <c r="D99" s="84"/>
      <c r="E99" s="85"/>
      <c r="F99" s="85"/>
      <c r="G99" s="86"/>
      <c r="H99" s="86"/>
      <c r="I99" s="86"/>
      <c r="J99" s="86"/>
      <c r="K99" s="86"/>
      <c r="L99" s="86"/>
      <c r="M99" s="86"/>
      <c r="N99" s="86"/>
      <c r="O99" s="86"/>
      <c r="P99" s="87"/>
      <c r="Q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</row>
    <row r="100" spans="1:35" ht="15.75" customHeight="1" x14ac:dyDescent="0.3">
      <c r="A100" s="84"/>
      <c r="B100" s="84"/>
      <c r="C100" s="84"/>
      <c r="D100" s="84"/>
      <c r="E100" s="85"/>
      <c r="F100" s="85"/>
      <c r="G100" s="86"/>
      <c r="H100" s="86"/>
      <c r="I100" s="86"/>
      <c r="J100" s="86"/>
      <c r="K100" s="86"/>
      <c r="L100" s="86"/>
      <c r="M100" s="86"/>
      <c r="N100" s="86"/>
      <c r="O100" s="86"/>
      <c r="P100" s="87"/>
      <c r="Q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</row>
    <row r="101" spans="1:35" ht="15.75" customHeight="1" x14ac:dyDescent="0.3">
      <c r="A101" s="84"/>
      <c r="B101" s="84"/>
      <c r="C101" s="84"/>
      <c r="D101" s="84"/>
      <c r="E101" s="85"/>
      <c r="F101" s="85"/>
      <c r="G101" s="86"/>
      <c r="H101" s="86"/>
      <c r="I101" s="86"/>
      <c r="J101" s="86"/>
      <c r="K101" s="86"/>
      <c r="L101" s="86"/>
      <c r="M101" s="86"/>
      <c r="N101" s="86"/>
      <c r="O101" s="86"/>
      <c r="P101" s="87"/>
      <c r="Q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</row>
    <row r="102" spans="1:35" ht="15.75" customHeight="1" x14ac:dyDescent="0.3">
      <c r="A102" s="84"/>
      <c r="B102" s="84"/>
      <c r="C102" s="84"/>
      <c r="D102" s="84"/>
      <c r="E102" s="85"/>
      <c r="F102" s="85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</row>
    <row r="103" spans="1:35" ht="15.75" customHeight="1" x14ac:dyDescent="0.3">
      <c r="A103" s="84"/>
      <c r="B103" s="84"/>
      <c r="C103" s="84"/>
      <c r="D103" s="84"/>
      <c r="E103" s="85"/>
      <c r="F103" s="85"/>
      <c r="G103" s="86"/>
      <c r="H103" s="86"/>
      <c r="I103" s="86"/>
      <c r="J103" s="86"/>
      <c r="K103" s="86"/>
      <c r="L103" s="86"/>
      <c r="M103" s="86"/>
      <c r="N103" s="86"/>
      <c r="O103" s="86"/>
      <c r="P103" s="87"/>
      <c r="Q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</row>
    <row r="104" spans="1:35" ht="15.75" customHeight="1" x14ac:dyDescent="0.3">
      <c r="A104" s="84"/>
      <c r="B104" s="84"/>
      <c r="C104" s="84"/>
      <c r="D104" s="84"/>
      <c r="E104" s="85"/>
      <c r="F104" s="85"/>
      <c r="G104" s="86"/>
      <c r="H104" s="86"/>
      <c r="I104" s="86"/>
      <c r="J104" s="86"/>
      <c r="K104" s="86"/>
      <c r="L104" s="86"/>
      <c r="M104" s="86"/>
      <c r="N104" s="86"/>
      <c r="O104" s="86"/>
      <c r="P104" s="87"/>
      <c r="Q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</row>
    <row r="105" spans="1:35" ht="15.75" customHeight="1" x14ac:dyDescent="0.3">
      <c r="A105" s="84"/>
      <c r="B105" s="84"/>
      <c r="C105" s="84"/>
      <c r="D105" s="84"/>
      <c r="E105" s="85"/>
      <c r="F105" s="85"/>
      <c r="G105" s="86"/>
      <c r="H105" s="86"/>
      <c r="I105" s="86"/>
      <c r="J105" s="86"/>
      <c r="K105" s="86"/>
      <c r="L105" s="86"/>
      <c r="M105" s="86"/>
      <c r="N105" s="86"/>
      <c r="O105" s="86"/>
      <c r="P105" s="87"/>
      <c r="Q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</row>
    <row r="106" spans="1:35" ht="15.75" customHeight="1" x14ac:dyDescent="0.3">
      <c r="A106" s="84"/>
      <c r="B106" s="84"/>
      <c r="C106" s="84"/>
      <c r="D106" s="84"/>
      <c r="E106" s="85"/>
      <c r="F106" s="85"/>
      <c r="G106" s="86"/>
      <c r="H106" s="86"/>
      <c r="I106" s="86"/>
      <c r="J106" s="86"/>
      <c r="K106" s="86"/>
      <c r="L106" s="86"/>
      <c r="M106" s="86"/>
      <c r="N106" s="86"/>
      <c r="O106" s="86"/>
      <c r="P106" s="87"/>
      <c r="Q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</row>
    <row r="107" spans="1:35" ht="15.75" customHeight="1" x14ac:dyDescent="0.3">
      <c r="A107" s="84"/>
      <c r="B107" s="84"/>
      <c r="C107" s="84"/>
      <c r="D107" s="84"/>
      <c r="E107" s="85"/>
      <c r="F107" s="85"/>
      <c r="G107" s="86"/>
      <c r="H107" s="86"/>
      <c r="I107" s="86"/>
      <c r="J107" s="86"/>
      <c r="K107" s="86"/>
      <c r="L107" s="86"/>
      <c r="M107" s="86"/>
      <c r="N107" s="86"/>
      <c r="O107" s="86"/>
      <c r="P107" s="87"/>
      <c r="Q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</row>
    <row r="108" spans="1:35" ht="15.75" customHeight="1" x14ac:dyDescent="0.3">
      <c r="A108" s="84"/>
      <c r="B108" s="84"/>
      <c r="C108" s="84"/>
      <c r="D108" s="84"/>
      <c r="E108" s="85"/>
      <c r="F108" s="85"/>
      <c r="G108" s="86"/>
      <c r="H108" s="86"/>
      <c r="I108" s="86"/>
      <c r="J108" s="86"/>
      <c r="K108" s="86"/>
      <c r="L108" s="86"/>
      <c r="M108" s="86"/>
      <c r="N108" s="86"/>
      <c r="O108" s="86"/>
      <c r="P108" s="87"/>
      <c r="Q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</row>
    <row r="109" spans="1:35" ht="15.75" customHeight="1" x14ac:dyDescent="0.3">
      <c r="A109" s="84"/>
      <c r="B109" s="84"/>
      <c r="C109" s="84"/>
      <c r="D109" s="84"/>
      <c r="E109" s="85"/>
      <c r="F109" s="85"/>
      <c r="G109" s="86"/>
      <c r="H109" s="86"/>
      <c r="I109" s="86"/>
      <c r="J109" s="86"/>
      <c r="K109" s="86"/>
      <c r="L109" s="86"/>
      <c r="M109" s="86"/>
      <c r="N109" s="86"/>
      <c r="O109" s="86"/>
      <c r="P109" s="87"/>
      <c r="Q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</row>
    <row r="110" spans="1:35" ht="15.75" customHeight="1" x14ac:dyDescent="0.3">
      <c r="A110" s="84"/>
      <c r="B110" s="84"/>
      <c r="C110" s="84"/>
      <c r="D110" s="84"/>
      <c r="E110" s="85"/>
      <c r="F110" s="85"/>
      <c r="G110" s="86"/>
      <c r="H110" s="86"/>
      <c r="I110" s="86"/>
      <c r="J110" s="86"/>
      <c r="K110" s="86"/>
      <c r="L110" s="86"/>
      <c r="M110" s="86"/>
      <c r="N110" s="86"/>
      <c r="O110" s="86"/>
      <c r="P110" s="87"/>
      <c r="Q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</row>
    <row r="111" spans="1:35" ht="15.75" customHeight="1" x14ac:dyDescent="0.3">
      <c r="A111" s="84"/>
      <c r="B111" s="84"/>
      <c r="C111" s="84"/>
      <c r="D111" s="84"/>
      <c r="E111" s="85"/>
      <c r="F111" s="85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</row>
    <row r="112" spans="1:35" ht="15.75" customHeight="1" x14ac:dyDescent="0.3">
      <c r="A112" s="84"/>
      <c r="B112" s="84"/>
      <c r="C112" s="84"/>
      <c r="D112" s="84"/>
      <c r="E112" s="85"/>
      <c r="F112" s="85"/>
      <c r="G112" s="86"/>
      <c r="H112" s="86"/>
      <c r="I112" s="86"/>
      <c r="J112" s="86"/>
      <c r="K112" s="86"/>
      <c r="L112" s="86"/>
      <c r="M112" s="86"/>
      <c r="N112" s="86"/>
      <c r="O112" s="86"/>
      <c r="P112" s="87"/>
      <c r="Q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</row>
    <row r="113" spans="1:35" ht="15.75" customHeight="1" x14ac:dyDescent="0.3">
      <c r="A113" s="84"/>
      <c r="B113" s="84"/>
      <c r="C113" s="84"/>
      <c r="D113" s="84"/>
      <c r="E113" s="85"/>
      <c r="F113" s="85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</row>
    <row r="114" spans="1:35" ht="15.75" customHeight="1" x14ac:dyDescent="0.3">
      <c r="A114" s="84"/>
      <c r="B114" s="84"/>
      <c r="C114" s="84"/>
      <c r="D114" s="84"/>
      <c r="E114" s="85"/>
      <c r="F114" s="85"/>
      <c r="G114" s="86"/>
      <c r="H114" s="86"/>
      <c r="I114" s="86"/>
      <c r="J114" s="86"/>
      <c r="K114" s="86"/>
      <c r="L114" s="86"/>
      <c r="M114" s="86"/>
      <c r="N114" s="86"/>
      <c r="O114" s="86"/>
      <c r="P114" s="87"/>
      <c r="Q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</row>
    <row r="115" spans="1:35" ht="15.75" customHeight="1" x14ac:dyDescent="0.3">
      <c r="A115" s="84"/>
      <c r="B115" s="84"/>
      <c r="C115" s="84"/>
      <c r="D115" s="84"/>
      <c r="E115" s="85"/>
      <c r="F115" s="85"/>
      <c r="G115" s="86"/>
      <c r="H115" s="86"/>
      <c r="I115" s="86"/>
      <c r="J115" s="86"/>
      <c r="K115" s="86"/>
      <c r="L115" s="86"/>
      <c r="M115" s="86"/>
      <c r="N115" s="86"/>
      <c r="O115" s="86"/>
      <c r="P115" s="87"/>
      <c r="Q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</row>
    <row r="116" spans="1:35" ht="15.75" customHeight="1" x14ac:dyDescent="0.3">
      <c r="A116" s="84"/>
      <c r="B116" s="84"/>
      <c r="C116" s="84"/>
      <c r="D116" s="84"/>
      <c r="E116" s="85"/>
      <c r="F116" s="85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</row>
    <row r="117" spans="1:35" ht="15.75" customHeight="1" x14ac:dyDescent="0.3">
      <c r="A117" s="84"/>
      <c r="B117" s="84"/>
      <c r="C117" s="84"/>
      <c r="D117" s="84"/>
      <c r="E117" s="85"/>
      <c r="F117" s="85"/>
      <c r="G117" s="86"/>
      <c r="H117" s="86"/>
      <c r="I117" s="86"/>
      <c r="J117" s="86"/>
      <c r="K117" s="86"/>
      <c r="L117" s="86"/>
      <c r="M117" s="86"/>
      <c r="N117" s="86"/>
      <c r="O117" s="86"/>
      <c r="P117" s="87"/>
      <c r="Q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</row>
    <row r="118" spans="1:35" ht="15.75" customHeight="1" x14ac:dyDescent="0.3">
      <c r="A118" s="84"/>
      <c r="B118" s="84"/>
      <c r="C118" s="84"/>
      <c r="D118" s="84"/>
      <c r="E118" s="85"/>
      <c r="F118" s="85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</row>
    <row r="119" spans="1:35" ht="15.75" customHeight="1" x14ac:dyDescent="0.3">
      <c r="A119" s="84"/>
      <c r="B119" s="84"/>
      <c r="C119" s="84"/>
      <c r="D119" s="84"/>
      <c r="E119" s="85"/>
      <c r="F119" s="85"/>
      <c r="G119" s="86"/>
      <c r="H119" s="86"/>
      <c r="I119" s="86"/>
      <c r="J119" s="86"/>
      <c r="K119" s="86"/>
      <c r="L119" s="86"/>
      <c r="M119" s="86"/>
      <c r="N119" s="86"/>
      <c r="O119" s="86"/>
      <c r="P119" s="87"/>
      <c r="Q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</row>
    <row r="120" spans="1:35" ht="15.75" customHeight="1" x14ac:dyDescent="0.3">
      <c r="A120" s="84"/>
      <c r="B120" s="84"/>
      <c r="C120" s="84"/>
      <c r="D120" s="84"/>
      <c r="E120" s="85"/>
      <c r="F120" s="85"/>
      <c r="G120" s="86"/>
      <c r="H120" s="86"/>
      <c r="I120" s="86"/>
      <c r="J120" s="86"/>
      <c r="K120" s="86"/>
      <c r="L120" s="86"/>
      <c r="M120" s="86"/>
      <c r="N120" s="86"/>
      <c r="O120" s="86"/>
      <c r="P120" s="87"/>
      <c r="Q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</row>
    <row r="121" spans="1:35" ht="15.75" customHeight="1" x14ac:dyDescent="0.3">
      <c r="A121" s="84"/>
      <c r="B121" s="84"/>
      <c r="C121" s="84"/>
      <c r="D121" s="84"/>
      <c r="E121" s="85"/>
      <c r="F121" s="85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</row>
    <row r="122" spans="1:35" ht="15.75" customHeight="1" x14ac:dyDescent="0.3">
      <c r="A122" s="84"/>
      <c r="B122" s="84"/>
      <c r="C122" s="84"/>
      <c r="D122" s="84"/>
      <c r="E122" s="85"/>
      <c r="F122" s="85"/>
      <c r="G122" s="86"/>
      <c r="H122" s="86"/>
      <c r="I122" s="86"/>
      <c r="J122" s="86"/>
      <c r="K122" s="86"/>
      <c r="L122" s="86"/>
      <c r="M122" s="86"/>
      <c r="N122" s="86"/>
      <c r="O122" s="86"/>
      <c r="P122" s="87"/>
      <c r="Q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</row>
    <row r="123" spans="1:35" ht="15.75" customHeight="1" x14ac:dyDescent="0.3">
      <c r="A123" s="84"/>
      <c r="B123" s="84"/>
      <c r="C123" s="84"/>
      <c r="D123" s="84"/>
      <c r="E123" s="85"/>
      <c r="F123" s="85"/>
      <c r="G123" s="86"/>
      <c r="H123" s="86"/>
      <c r="I123" s="86"/>
      <c r="J123" s="86"/>
      <c r="K123" s="86"/>
      <c r="L123" s="86"/>
      <c r="M123" s="86"/>
      <c r="N123" s="86"/>
      <c r="O123" s="86"/>
      <c r="P123" s="87"/>
      <c r="Q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</row>
    <row r="124" spans="1:35" ht="15.75" customHeight="1" x14ac:dyDescent="0.3">
      <c r="A124" s="84"/>
      <c r="B124" s="84"/>
      <c r="C124" s="84"/>
      <c r="D124" s="84"/>
      <c r="E124" s="85"/>
      <c r="F124" s="85"/>
      <c r="G124" s="86"/>
      <c r="H124" s="86"/>
      <c r="I124" s="86"/>
      <c r="J124" s="86"/>
      <c r="K124" s="86"/>
      <c r="L124" s="86"/>
      <c r="M124" s="86"/>
      <c r="N124" s="86"/>
      <c r="O124" s="86"/>
      <c r="P124" s="87"/>
      <c r="Q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</row>
    <row r="125" spans="1:35" ht="15.75" customHeight="1" x14ac:dyDescent="0.3">
      <c r="A125" s="84"/>
      <c r="B125" s="84"/>
      <c r="C125" s="84"/>
      <c r="D125" s="84"/>
      <c r="E125" s="85"/>
      <c r="F125" s="85"/>
      <c r="G125" s="86"/>
      <c r="H125" s="86"/>
      <c r="I125" s="86"/>
      <c r="J125" s="86"/>
      <c r="K125" s="86"/>
      <c r="L125" s="86"/>
      <c r="M125" s="86"/>
      <c r="N125" s="86"/>
      <c r="O125" s="86"/>
      <c r="P125" s="87"/>
      <c r="Q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</row>
    <row r="126" spans="1:35" ht="15.75" customHeight="1" x14ac:dyDescent="0.3">
      <c r="A126" s="84"/>
      <c r="B126" s="84"/>
      <c r="C126" s="84"/>
      <c r="D126" s="84"/>
      <c r="E126" s="85"/>
      <c r="F126" s="85"/>
      <c r="G126" s="86"/>
      <c r="H126" s="86"/>
      <c r="I126" s="86"/>
      <c r="J126" s="86"/>
      <c r="K126" s="86"/>
      <c r="L126" s="86"/>
      <c r="M126" s="86"/>
      <c r="N126" s="86"/>
      <c r="O126" s="86"/>
      <c r="P126" s="87"/>
      <c r="Q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</row>
    <row r="127" spans="1:35" ht="15.75" customHeight="1" x14ac:dyDescent="0.3">
      <c r="A127" s="84"/>
      <c r="B127" s="84"/>
      <c r="C127" s="84"/>
      <c r="D127" s="84"/>
      <c r="E127" s="85"/>
      <c r="F127" s="85"/>
      <c r="G127" s="86"/>
      <c r="H127" s="86"/>
      <c r="I127" s="86"/>
      <c r="J127" s="86"/>
      <c r="K127" s="86"/>
      <c r="L127" s="86"/>
      <c r="M127" s="86"/>
      <c r="N127" s="86"/>
      <c r="O127" s="86"/>
      <c r="P127" s="87"/>
      <c r="Q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</row>
    <row r="128" spans="1:35" ht="15.75" customHeight="1" x14ac:dyDescent="0.3">
      <c r="A128" s="84"/>
      <c r="B128" s="84"/>
      <c r="C128" s="84"/>
      <c r="D128" s="84"/>
      <c r="E128" s="85"/>
      <c r="F128" s="85"/>
      <c r="G128" s="86"/>
      <c r="H128" s="86"/>
      <c r="I128" s="86"/>
      <c r="J128" s="86"/>
      <c r="K128" s="86"/>
      <c r="L128" s="86"/>
      <c r="M128" s="86"/>
      <c r="N128" s="86"/>
      <c r="O128" s="86"/>
      <c r="P128" s="87"/>
      <c r="Q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</row>
    <row r="129" spans="1:35" ht="15.75" customHeight="1" x14ac:dyDescent="0.3">
      <c r="A129" s="84"/>
      <c r="B129" s="84"/>
      <c r="C129" s="84"/>
      <c r="D129" s="84"/>
      <c r="E129" s="85"/>
      <c r="F129" s="85"/>
      <c r="G129" s="86"/>
      <c r="H129" s="86"/>
      <c r="I129" s="86"/>
      <c r="J129" s="86"/>
      <c r="K129" s="86"/>
      <c r="L129" s="86"/>
      <c r="M129" s="86"/>
      <c r="N129" s="86"/>
      <c r="O129" s="86"/>
      <c r="P129" s="87"/>
      <c r="Q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</row>
    <row r="130" spans="1:35" ht="15.75" customHeight="1" x14ac:dyDescent="0.3">
      <c r="A130" s="84"/>
      <c r="B130" s="84"/>
      <c r="C130" s="84"/>
      <c r="D130" s="84"/>
      <c r="E130" s="85"/>
      <c r="F130" s="85"/>
      <c r="G130" s="86"/>
      <c r="H130" s="86"/>
      <c r="I130" s="86"/>
      <c r="J130" s="86"/>
      <c r="K130" s="86"/>
      <c r="L130" s="86"/>
      <c r="M130" s="86"/>
      <c r="N130" s="86"/>
      <c r="O130" s="86"/>
      <c r="P130" s="87"/>
      <c r="Q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</row>
    <row r="131" spans="1:35" ht="15.75" customHeight="1" x14ac:dyDescent="0.3">
      <c r="A131" s="84"/>
      <c r="B131" s="84"/>
      <c r="C131" s="84"/>
      <c r="D131" s="84"/>
      <c r="E131" s="85"/>
      <c r="F131" s="85"/>
      <c r="G131" s="86"/>
      <c r="H131" s="86"/>
      <c r="I131" s="86"/>
      <c r="J131" s="86"/>
      <c r="K131" s="86"/>
      <c r="L131" s="86"/>
      <c r="M131" s="86"/>
      <c r="N131" s="86"/>
      <c r="O131" s="86"/>
      <c r="P131" s="87"/>
      <c r="Q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</row>
    <row r="132" spans="1:35" ht="15.75" customHeight="1" x14ac:dyDescent="0.3">
      <c r="A132" s="84"/>
      <c r="B132" s="84"/>
      <c r="C132" s="84"/>
      <c r="D132" s="84"/>
      <c r="E132" s="85"/>
      <c r="F132" s="85"/>
      <c r="G132" s="86"/>
      <c r="H132" s="86"/>
      <c r="I132" s="86"/>
      <c r="J132" s="86"/>
      <c r="K132" s="86"/>
      <c r="L132" s="86"/>
      <c r="M132" s="86"/>
      <c r="N132" s="86"/>
      <c r="O132" s="86"/>
      <c r="P132" s="87"/>
      <c r="Q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</row>
    <row r="133" spans="1:35" ht="15.75" customHeight="1" x14ac:dyDescent="0.3">
      <c r="A133" s="84"/>
      <c r="B133" s="84"/>
      <c r="C133" s="84"/>
      <c r="D133" s="84"/>
      <c r="E133" s="85"/>
      <c r="F133" s="85"/>
      <c r="G133" s="86"/>
      <c r="H133" s="86"/>
      <c r="I133" s="86"/>
      <c r="J133" s="86"/>
      <c r="K133" s="86"/>
      <c r="L133" s="86"/>
      <c r="M133" s="86"/>
      <c r="N133" s="86"/>
      <c r="O133" s="86"/>
      <c r="P133" s="87"/>
      <c r="Q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</row>
    <row r="134" spans="1:35" ht="15.75" customHeight="1" x14ac:dyDescent="0.3">
      <c r="A134" s="84"/>
      <c r="B134" s="84"/>
      <c r="C134" s="84"/>
      <c r="D134" s="84"/>
      <c r="E134" s="85"/>
      <c r="F134" s="85"/>
      <c r="G134" s="86"/>
      <c r="H134" s="86"/>
      <c r="I134" s="86"/>
      <c r="J134" s="86"/>
      <c r="K134" s="86"/>
      <c r="L134" s="86"/>
      <c r="M134" s="86"/>
      <c r="N134" s="86"/>
      <c r="O134" s="86"/>
      <c r="P134" s="87"/>
      <c r="Q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</row>
    <row r="135" spans="1:35" ht="15.75" customHeight="1" x14ac:dyDescent="0.3">
      <c r="A135" s="84"/>
      <c r="B135" s="84"/>
      <c r="C135" s="84"/>
      <c r="D135" s="84"/>
      <c r="E135" s="85"/>
      <c r="F135" s="85"/>
      <c r="G135" s="86"/>
      <c r="H135" s="86"/>
      <c r="I135" s="86"/>
      <c r="J135" s="86"/>
      <c r="K135" s="86"/>
      <c r="L135" s="86"/>
      <c r="M135" s="86"/>
      <c r="N135" s="86"/>
      <c r="O135" s="86"/>
      <c r="P135" s="87"/>
      <c r="Q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</row>
    <row r="136" spans="1:35" ht="15.75" customHeight="1" x14ac:dyDescent="0.3">
      <c r="A136" s="84"/>
      <c r="B136" s="84"/>
      <c r="C136" s="84"/>
      <c r="D136" s="84"/>
      <c r="E136" s="85"/>
      <c r="F136" s="85"/>
      <c r="G136" s="86"/>
      <c r="H136" s="86"/>
      <c r="I136" s="86"/>
      <c r="J136" s="86"/>
      <c r="K136" s="86"/>
      <c r="L136" s="86"/>
      <c r="M136" s="86"/>
      <c r="N136" s="86"/>
      <c r="O136" s="86"/>
      <c r="P136" s="87"/>
      <c r="Q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</row>
    <row r="137" spans="1:35" ht="15.75" customHeight="1" x14ac:dyDescent="0.3">
      <c r="A137" s="84"/>
      <c r="B137" s="84"/>
      <c r="C137" s="84"/>
      <c r="D137" s="84"/>
      <c r="E137" s="85"/>
      <c r="F137" s="85"/>
      <c r="G137" s="86"/>
      <c r="H137" s="86"/>
      <c r="I137" s="86"/>
      <c r="J137" s="86"/>
      <c r="K137" s="86"/>
      <c r="L137" s="86"/>
      <c r="M137" s="86"/>
      <c r="N137" s="86"/>
      <c r="O137" s="86"/>
      <c r="P137" s="87"/>
      <c r="Q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</row>
    <row r="138" spans="1:35" ht="15.75" customHeight="1" x14ac:dyDescent="0.3">
      <c r="A138" s="84"/>
      <c r="B138" s="84"/>
      <c r="C138" s="84"/>
      <c r="D138" s="84"/>
      <c r="E138" s="85"/>
      <c r="F138" s="85"/>
      <c r="G138" s="86"/>
      <c r="H138" s="86"/>
      <c r="I138" s="86"/>
      <c r="J138" s="86"/>
      <c r="K138" s="86"/>
      <c r="L138" s="86"/>
      <c r="M138" s="86"/>
      <c r="N138" s="86"/>
      <c r="O138" s="86"/>
      <c r="P138" s="87"/>
      <c r="Q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</row>
    <row r="139" spans="1:35" ht="15.75" customHeight="1" x14ac:dyDescent="0.3">
      <c r="A139" s="84"/>
      <c r="B139" s="84"/>
      <c r="C139" s="84"/>
      <c r="D139" s="84"/>
      <c r="E139" s="85"/>
      <c r="F139" s="85"/>
      <c r="G139" s="86"/>
      <c r="H139" s="86"/>
      <c r="I139" s="86"/>
      <c r="J139" s="86"/>
      <c r="K139" s="86"/>
      <c r="L139" s="86"/>
      <c r="M139" s="86"/>
      <c r="N139" s="86"/>
      <c r="O139" s="86"/>
      <c r="P139" s="87"/>
      <c r="Q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</row>
    <row r="140" spans="1:35" ht="15.75" customHeight="1" x14ac:dyDescent="0.3">
      <c r="A140" s="84"/>
      <c r="B140" s="84"/>
      <c r="C140" s="84"/>
      <c r="D140" s="84"/>
      <c r="E140" s="85"/>
      <c r="F140" s="85"/>
      <c r="G140" s="86"/>
      <c r="H140" s="86"/>
      <c r="I140" s="86"/>
      <c r="J140" s="86"/>
      <c r="K140" s="86"/>
      <c r="L140" s="86"/>
      <c r="M140" s="86"/>
      <c r="N140" s="86"/>
      <c r="O140" s="86"/>
      <c r="P140" s="87"/>
      <c r="Q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</row>
    <row r="141" spans="1:35" ht="15.75" customHeight="1" x14ac:dyDescent="0.3">
      <c r="A141" s="84"/>
      <c r="B141" s="84"/>
      <c r="C141" s="84"/>
      <c r="D141" s="84"/>
      <c r="E141" s="85"/>
      <c r="F141" s="85"/>
      <c r="G141" s="86"/>
      <c r="H141" s="86"/>
      <c r="I141" s="86"/>
      <c r="J141" s="86"/>
      <c r="K141" s="86"/>
      <c r="L141" s="86"/>
      <c r="M141" s="86"/>
      <c r="N141" s="86"/>
      <c r="O141" s="86"/>
      <c r="P141" s="87"/>
      <c r="Q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</row>
    <row r="142" spans="1:35" ht="15.75" customHeight="1" x14ac:dyDescent="0.3">
      <c r="A142" s="84"/>
      <c r="B142" s="84"/>
      <c r="C142" s="84"/>
      <c r="D142" s="84"/>
      <c r="E142" s="85"/>
      <c r="F142" s="85"/>
      <c r="G142" s="86"/>
      <c r="H142" s="86"/>
      <c r="I142" s="86"/>
      <c r="J142" s="86"/>
      <c r="K142" s="86"/>
      <c r="L142" s="86"/>
      <c r="M142" s="86"/>
      <c r="N142" s="86"/>
      <c r="O142" s="86"/>
      <c r="P142" s="87"/>
      <c r="Q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</row>
    <row r="143" spans="1:35" ht="15.75" customHeight="1" x14ac:dyDescent="0.3">
      <c r="A143" s="84"/>
      <c r="B143" s="84"/>
      <c r="C143" s="84"/>
      <c r="D143" s="84"/>
      <c r="E143" s="85"/>
      <c r="F143" s="85"/>
      <c r="G143" s="86"/>
      <c r="H143" s="86"/>
      <c r="I143" s="86"/>
      <c r="J143" s="86"/>
      <c r="K143" s="86"/>
      <c r="L143" s="86"/>
      <c r="M143" s="86"/>
      <c r="N143" s="86"/>
      <c r="O143" s="86"/>
      <c r="P143" s="87"/>
      <c r="Q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</row>
    <row r="144" spans="1:35" ht="15.75" customHeight="1" x14ac:dyDescent="0.3">
      <c r="A144" s="84"/>
      <c r="B144" s="84"/>
      <c r="C144" s="84"/>
      <c r="D144" s="84"/>
      <c r="E144" s="85"/>
      <c r="F144" s="85"/>
      <c r="G144" s="86"/>
      <c r="H144" s="86"/>
      <c r="I144" s="86"/>
      <c r="J144" s="86"/>
      <c r="K144" s="86"/>
      <c r="L144" s="86"/>
      <c r="M144" s="86"/>
      <c r="N144" s="86"/>
      <c r="O144" s="86"/>
      <c r="P144" s="87"/>
      <c r="Q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</row>
    <row r="145" spans="1:35" ht="15.75" customHeight="1" x14ac:dyDescent="0.3">
      <c r="A145" s="84"/>
      <c r="B145" s="84"/>
      <c r="C145" s="84"/>
      <c r="D145" s="84"/>
      <c r="E145" s="85"/>
      <c r="F145" s="85"/>
      <c r="G145" s="86"/>
      <c r="H145" s="86"/>
      <c r="I145" s="86"/>
      <c r="J145" s="86"/>
      <c r="K145" s="86"/>
      <c r="L145" s="86"/>
      <c r="M145" s="86"/>
      <c r="N145" s="86"/>
      <c r="O145" s="86"/>
      <c r="P145" s="87"/>
      <c r="Q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</row>
    <row r="146" spans="1:35" ht="15.75" customHeight="1" x14ac:dyDescent="0.3">
      <c r="A146" s="84"/>
      <c r="B146" s="84"/>
      <c r="C146" s="84"/>
      <c r="D146" s="84"/>
      <c r="E146" s="85"/>
      <c r="F146" s="85"/>
      <c r="G146" s="86"/>
      <c r="H146" s="86"/>
      <c r="I146" s="86"/>
      <c r="J146" s="86"/>
      <c r="K146" s="86"/>
      <c r="L146" s="86"/>
      <c r="M146" s="86"/>
      <c r="N146" s="86"/>
      <c r="O146" s="86"/>
      <c r="P146" s="87"/>
      <c r="Q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</row>
    <row r="147" spans="1:35" ht="15.75" customHeight="1" x14ac:dyDescent="0.3">
      <c r="A147" s="84"/>
      <c r="B147" s="84"/>
      <c r="C147" s="84"/>
      <c r="D147" s="84"/>
      <c r="E147" s="85"/>
      <c r="F147" s="85"/>
      <c r="G147" s="86"/>
      <c r="H147" s="86"/>
      <c r="I147" s="86"/>
      <c r="J147" s="86"/>
      <c r="K147" s="86"/>
      <c r="L147" s="86"/>
      <c r="M147" s="86"/>
      <c r="N147" s="86"/>
      <c r="O147" s="86"/>
      <c r="P147" s="87"/>
      <c r="Q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</row>
    <row r="148" spans="1:35" ht="15.75" customHeight="1" x14ac:dyDescent="0.3">
      <c r="A148" s="84"/>
      <c r="B148" s="84"/>
      <c r="C148" s="84"/>
      <c r="D148" s="84"/>
      <c r="E148" s="85"/>
      <c r="F148" s="85"/>
      <c r="G148" s="86"/>
      <c r="H148" s="86"/>
      <c r="I148" s="86"/>
      <c r="J148" s="86"/>
      <c r="K148" s="86"/>
      <c r="L148" s="86"/>
      <c r="M148" s="86"/>
      <c r="N148" s="86"/>
      <c r="O148" s="86"/>
      <c r="P148" s="87"/>
      <c r="Q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</row>
    <row r="149" spans="1:35" ht="15.75" customHeight="1" x14ac:dyDescent="0.3">
      <c r="A149" s="84"/>
      <c r="B149" s="84"/>
      <c r="C149" s="84"/>
      <c r="D149" s="84"/>
      <c r="E149" s="85"/>
      <c r="F149" s="85"/>
      <c r="G149" s="86"/>
      <c r="H149" s="86"/>
      <c r="I149" s="86"/>
      <c r="J149" s="86"/>
      <c r="K149" s="86"/>
      <c r="L149" s="86"/>
      <c r="M149" s="86"/>
      <c r="N149" s="86"/>
      <c r="O149" s="86"/>
      <c r="P149" s="87"/>
      <c r="Q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</row>
    <row r="150" spans="1:35" ht="15.75" customHeight="1" x14ac:dyDescent="0.3">
      <c r="A150" s="84"/>
      <c r="B150" s="84"/>
      <c r="C150" s="84"/>
      <c r="D150" s="84"/>
      <c r="E150" s="85"/>
      <c r="F150" s="85"/>
      <c r="G150" s="86"/>
      <c r="H150" s="86"/>
      <c r="I150" s="86"/>
      <c r="J150" s="86"/>
      <c r="K150" s="86"/>
      <c r="L150" s="86"/>
      <c r="M150" s="86"/>
      <c r="N150" s="86"/>
      <c r="O150" s="86"/>
      <c r="P150" s="87"/>
      <c r="Q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</row>
    <row r="151" spans="1:35" ht="15.75" customHeight="1" x14ac:dyDescent="0.3">
      <c r="A151" s="84"/>
      <c r="B151" s="84"/>
      <c r="C151" s="84"/>
      <c r="D151" s="84"/>
      <c r="E151" s="85"/>
      <c r="F151" s="85"/>
      <c r="G151" s="86"/>
      <c r="H151" s="86"/>
      <c r="I151" s="86"/>
      <c r="J151" s="86"/>
      <c r="K151" s="86"/>
      <c r="L151" s="86"/>
      <c r="M151" s="86"/>
      <c r="N151" s="86"/>
      <c r="O151" s="86"/>
      <c r="P151" s="87"/>
      <c r="Q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</row>
    <row r="152" spans="1:35" ht="15.75" customHeight="1" x14ac:dyDescent="0.3">
      <c r="A152" s="84"/>
      <c r="B152" s="84"/>
      <c r="C152" s="84"/>
      <c r="D152" s="84"/>
      <c r="E152" s="85"/>
      <c r="F152" s="85"/>
      <c r="G152" s="86"/>
      <c r="H152" s="86"/>
      <c r="I152" s="86"/>
      <c r="J152" s="86"/>
      <c r="K152" s="86"/>
      <c r="L152" s="86"/>
      <c r="M152" s="86"/>
      <c r="N152" s="86"/>
      <c r="O152" s="86"/>
      <c r="P152" s="87"/>
      <c r="Q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</row>
    <row r="153" spans="1:35" ht="15.75" customHeight="1" x14ac:dyDescent="0.3">
      <c r="A153" s="84"/>
      <c r="B153" s="84"/>
      <c r="C153" s="84"/>
      <c r="D153" s="84"/>
      <c r="E153" s="85"/>
      <c r="F153" s="85"/>
      <c r="G153" s="86"/>
      <c r="H153" s="86"/>
      <c r="I153" s="86"/>
      <c r="J153" s="86"/>
      <c r="K153" s="86"/>
      <c r="L153" s="86"/>
      <c r="M153" s="86"/>
      <c r="N153" s="86"/>
      <c r="O153" s="86"/>
      <c r="P153" s="87"/>
      <c r="Q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</row>
    <row r="154" spans="1:35" ht="15.75" customHeight="1" x14ac:dyDescent="0.3">
      <c r="A154" s="84"/>
      <c r="B154" s="84"/>
      <c r="C154" s="84"/>
      <c r="D154" s="84"/>
      <c r="E154" s="85"/>
      <c r="F154" s="85"/>
      <c r="G154" s="86"/>
      <c r="H154" s="86"/>
      <c r="I154" s="86"/>
      <c r="J154" s="86"/>
      <c r="K154" s="86"/>
      <c r="L154" s="86"/>
      <c r="M154" s="86"/>
      <c r="N154" s="86"/>
      <c r="O154" s="86"/>
      <c r="P154" s="87"/>
      <c r="Q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</row>
    <row r="155" spans="1:35" ht="15.75" customHeight="1" x14ac:dyDescent="0.3">
      <c r="A155" s="84"/>
      <c r="B155" s="84"/>
      <c r="C155" s="84"/>
      <c r="D155" s="84"/>
      <c r="E155" s="85"/>
      <c r="F155" s="85"/>
      <c r="G155" s="86"/>
      <c r="H155" s="86"/>
      <c r="I155" s="86"/>
      <c r="J155" s="86"/>
      <c r="K155" s="86"/>
      <c r="L155" s="86"/>
      <c r="M155" s="86"/>
      <c r="N155" s="86"/>
      <c r="O155" s="86"/>
      <c r="P155" s="87"/>
      <c r="Q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</row>
    <row r="156" spans="1:35" ht="15.75" customHeight="1" x14ac:dyDescent="0.3">
      <c r="A156" s="84"/>
      <c r="B156" s="84"/>
      <c r="C156" s="84"/>
      <c r="D156" s="84"/>
      <c r="E156" s="85"/>
      <c r="F156" s="85"/>
      <c r="G156" s="86"/>
      <c r="H156" s="86"/>
      <c r="I156" s="86"/>
      <c r="J156" s="86"/>
      <c r="K156" s="86"/>
      <c r="L156" s="86"/>
      <c r="M156" s="86"/>
      <c r="N156" s="86"/>
      <c r="O156" s="86"/>
      <c r="P156" s="87"/>
      <c r="Q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</row>
    <row r="157" spans="1:35" ht="15.75" customHeight="1" x14ac:dyDescent="0.3">
      <c r="A157" s="84"/>
      <c r="B157" s="84"/>
      <c r="C157" s="84"/>
      <c r="D157" s="84"/>
      <c r="E157" s="85"/>
      <c r="F157" s="85"/>
      <c r="G157" s="86"/>
      <c r="H157" s="86"/>
      <c r="I157" s="86"/>
      <c r="J157" s="86"/>
      <c r="K157" s="86"/>
      <c r="L157" s="86"/>
      <c r="M157" s="86"/>
      <c r="N157" s="86"/>
      <c r="O157" s="86"/>
      <c r="P157" s="87"/>
      <c r="Q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</row>
    <row r="158" spans="1:35" ht="15.75" customHeight="1" x14ac:dyDescent="0.3">
      <c r="A158" s="84"/>
      <c r="B158" s="84"/>
      <c r="C158" s="84"/>
      <c r="D158" s="84"/>
      <c r="E158" s="85"/>
      <c r="F158" s="85"/>
      <c r="G158" s="86"/>
      <c r="H158" s="86"/>
      <c r="I158" s="86"/>
      <c r="J158" s="86"/>
      <c r="K158" s="86"/>
      <c r="L158" s="86"/>
      <c r="M158" s="86"/>
      <c r="N158" s="86"/>
      <c r="O158" s="86"/>
      <c r="P158" s="87"/>
      <c r="Q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</row>
    <row r="159" spans="1:35" ht="15.75" customHeight="1" x14ac:dyDescent="0.3">
      <c r="A159" s="84"/>
      <c r="B159" s="84"/>
      <c r="C159" s="84"/>
      <c r="D159" s="84"/>
      <c r="E159" s="85"/>
      <c r="F159" s="85"/>
      <c r="G159" s="86"/>
      <c r="H159" s="86"/>
      <c r="I159" s="86"/>
      <c r="J159" s="86"/>
      <c r="K159" s="86"/>
      <c r="L159" s="86"/>
      <c r="M159" s="86"/>
      <c r="N159" s="86"/>
      <c r="O159" s="86"/>
      <c r="P159" s="87"/>
      <c r="Q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</row>
    <row r="160" spans="1:35" ht="15.75" customHeight="1" x14ac:dyDescent="0.3">
      <c r="A160" s="84"/>
      <c r="B160" s="84"/>
      <c r="C160" s="84"/>
      <c r="D160" s="84"/>
      <c r="E160" s="85"/>
      <c r="F160" s="85"/>
      <c r="G160" s="86"/>
      <c r="H160" s="86"/>
      <c r="I160" s="86"/>
      <c r="J160" s="86"/>
      <c r="K160" s="86"/>
      <c r="L160" s="86"/>
      <c r="M160" s="86"/>
      <c r="N160" s="86"/>
      <c r="O160" s="86"/>
      <c r="P160" s="87"/>
      <c r="Q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</row>
    <row r="161" spans="1:35" ht="15.75" customHeight="1" x14ac:dyDescent="0.3">
      <c r="A161" s="84"/>
      <c r="B161" s="84"/>
      <c r="C161" s="84"/>
      <c r="D161" s="84"/>
      <c r="E161" s="85"/>
      <c r="F161" s="85"/>
      <c r="G161" s="86"/>
      <c r="H161" s="86"/>
      <c r="I161" s="86"/>
      <c r="J161" s="86"/>
      <c r="K161" s="86"/>
      <c r="L161" s="86"/>
      <c r="M161" s="86"/>
      <c r="N161" s="86"/>
      <c r="O161" s="86"/>
      <c r="P161" s="87"/>
      <c r="Q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</row>
    <row r="162" spans="1:35" ht="15.75" customHeight="1" x14ac:dyDescent="0.3">
      <c r="A162" s="84"/>
      <c r="B162" s="84"/>
      <c r="C162" s="84"/>
      <c r="D162" s="84"/>
      <c r="E162" s="85"/>
      <c r="F162" s="85"/>
      <c r="G162" s="86"/>
      <c r="H162" s="86"/>
      <c r="I162" s="86"/>
      <c r="J162" s="86"/>
      <c r="K162" s="86"/>
      <c r="L162" s="86"/>
      <c r="M162" s="86"/>
      <c r="N162" s="86"/>
      <c r="O162" s="86"/>
      <c r="P162" s="87"/>
      <c r="Q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</row>
    <row r="163" spans="1:35" ht="15.75" customHeight="1" x14ac:dyDescent="0.3">
      <c r="A163" s="84"/>
      <c r="B163" s="84"/>
      <c r="C163" s="84"/>
      <c r="D163" s="84"/>
      <c r="E163" s="85"/>
      <c r="F163" s="85"/>
      <c r="G163" s="86"/>
      <c r="H163" s="86"/>
      <c r="I163" s="86"/>
      <c r="J163" s="86"/>
      <c r="K163" s="86"/>
      <c r="L163" s="86"/>
      <c r="M163" s="86"/>
      <c r="N163" s="86"/>
      <c r="O163" s="86"/>
      <c r="P163" s="87"/>
      <c r="Q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</row>
    <row r="164" spans="1:35" ht="15.75" customHeight="1" x14ac:dyDescent="0.3">
      <c r="A164" s="84"/>
      <c r="B164" s="84"/>
      <c r="C164" s="84"/>
      <c r="D164" s="84"/>
      <c r="E164" s="85"/>
      <c r="F164" s="85"/>
      <c r="G164" s="86"/>
      <c r="H164" s="86"/>
      <c r="I164" s="86"/>
      <c r="J164" s="86"/>
      <c r="K164" s="86"/>
      <c r="L164" s="86"/>
      <c r="M164" s="86"/>
      <c r="N164" s="86"/>
      <c r="O164" s="86"/>
      <c r="P164" s="87"/>
      <c r="Q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</row>
    <row r="165" spans="1:35" ht="15.75" customHeight="1" x14ac:dyDescent="0.3">
      <c r="A165" s="84"/>
      <c r="B165" s="84"/>
      <c r="C165" s="84"/>
      <c r="D165" s="84"/>
      <c r="E165" s="85"/>
      <c r="F165" s="85"/>
      <c r="G165" s="86"/>
      <c r="H165" s="86"/>
      <c r="I165" s="86"/>
      <c r="J165" s="86"/>
      <c r="K165" s="86"/>
      <c r="L165" s="86"/>
      <c r="M165" s="86"/>
      <c r="N165" s="86"/>
      <c r="O165" s="86"/>
      <c r="P165" s="87"/>
      <c r="Q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</row>
    <row r="166" spans="1:35" ht="15.75" customHeight="1" x14ac:dyDescent="0.3">
      <c r="A166" s="84"/>
      <c r="B166" s="84"/>
      <c r="C166" s="84"/>
      <c r="D166" s="84"/>
      <c r="E166" s="85"/>
      <c r="F166" s="85"/>
      <c r="G166" s="86"/>
      <c r="H166" s="86"/>
      <c r="I166" s="86"/>
      <c r="J166" s="86"/>
      <c r="K166" s="86"/>
      <c r="L166" s="86"/>
      <c r="M166" s="86"/>
      <c r="N166" s="86"/>
      <c r="O166" s="86"/>
      <c r="P166" s="87"/>
      <c r="Q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</row>
    <row r="167" spans="1:35" ht="15.75" customHeight="1" x14ac:dyDescent="0.3">
      <c r="A167" s="84"/>
      <c r="B167" s="84"/>
      <c r="C167" s="84"/>
      <c r="D167" s="84"/>
      <c r="E167" s="85"/>
      <c r="F167" s="85"/>
      <c r="G167" s="86"/>
      <c r="H167" s="86"/>
      <c r="I167" s="86"/>
      <c r="J167" s="86"/>
      <c r="K167" s="86"/>
      <c r="L167" s="86"/>
      <c r="M167" s="86"/>
      <c r="N167" s="86"/>
      <c r="O167" s="86"/>
      <c r="P167" s="87"/>
      <c r="Q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</row>
    <row r="168" spans="1:35" ht="15.75" customHeight="1" x14ac:dyDescent="0.3">
      <c r="A168" s="84"/>
      <c r="B168" s="84"/>
      <c r="C168" s="84"/>
      <c r="D168" s="84"/>
      <c r="E168" s="85"/>
      <c r="F168" s="85"/>
      <c r="G168" s="86"/>
      <c r="H168" s="86"/>
      <c r="I168" s="86"/>
      <c r="J168" s="86"/>
      <c r="K168" s="86"/>
      <c r="L168" s="86"/>
      <c r="M168" s="86"/>
      <c r="N168" s="86"/>
      <c r="O168" s="86"/>
      <c r="P168" s="87"/>
      <c r="Q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</row>
    <row r="169" spans="1:35" ht="15.75" customHeight="1" x14ac:dyDescent="0.3">
      <c r="A169" s="84"/>
      <c r="B169" s="84"/>
      <c r="C169" s="84"/>
      <c r="D169" s="84"/>
      <c r="E169" s="85"/>
      <c r="F169" s="85"/>
      <c r="G169" s="86"/>
      <c r="H169" s="86"/>
      <c r="I169" s="86"/>
      <c r="J169" s="86"/>
      <c r="K169" s="86"/>
      <c r="L169" s="86"/>
      <c r="M169" s="86"/>
      <c r="N169" s="86"/>
      <c r="O169" s="86"/>
      <c r="P169" s="87"/>
      <c r="Q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</row>
    <row r="170" spans="1:35" ht="15.75" customHeight="1" x14ac:dyDescent="0.3">
      <c r="A170" s="84"/>
      <c r="B170" s="84"/>
      <c r="C170" s="84"/>
      <c r="D170" s="84"/>
      <c r="E170" s="85"/>
      <c r="F170" s="85"/>
      <c r="G170" s="86"/>
      <c r="H170" s="86"/>
      <c r="I170" s="86"/>
      <c r="J170" s="86"/>
      <c r="K170" s="86"/>
      <c r="L170" s="86"/>
      <c r="M170" s="86"/>
      <c r="N170" s="86"/>
      <c r="O170" s="86"/>
      <c r="P170" s="87"/>
      <c r="Q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</row>
    <row r="171" spans="1:35" ht="15.75" customHeight="1" x14ac:dyDescent="0.3">
      <c r="A171" s="84"/>
      <c r="B171" s="84"/>
      <c r="C171" s="84"/>
      <c r="D171" s="84"/>
      <c r="E171" s="85"/>
      <c r="F171" s="85"/>
      <c r="G171" s="86"/>
      <c r="H171" s="86"/>
      <c r="I171" s="86"/>
      <c r="J171" s="86"/>
      <c r="K171" s="86"/>
      <c r="L171" s="86"/>
      <c r="M171" s="86"/>
      <c r="N171" s="86"/>
      <c r="O171" s="86"/>
      <c r="P171" s="87"/>
      <c r="Q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</row>
    <row r="172" spans="1:35" ht="15.75" customHeight="1" x14ac:dyDescent="0.3">
      <c r="A172" s="84"/>
      <c r="B172" s="84"/>
      <c r="C172" s="84"/>
      <c r="D172" s="84"/>
      <c r="E172" s="85"/>
      <c r="F172" s="85"/>
      <c r="G172" s="86"/>
      <c r="H172" s="86"/>
      <c r="I172" s="86"/>
      <c r="J172" s="86"/>
      <c r="K172" s="86"/>
      <c r="L172" s="86"/>
      <c r="M172" s="86"/>
      <c r="N172" s="86"/>
      <c r="O172" s="86"/>
      <c r="P172" s="87"/>
      <c r="Q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</row>
    <row r="173" spans="1:35" ht="15.75" customHeight="1" x14ac:dyDescent="0.3">
      <c r="A173" s="84"/>
      <c r="B173" s="84"/>
      <c r="C173" s="84"/>
      <c r="D173" s="84"/>
      <c r="E173" s="85"/>
      <c r="F173" s="85"/>
      <c r="G173" s="86"/>
      <c r="H173" s="86"/>
      <c r="I173" s="86"/>
      <c r="J173" s="86"/>
      <c r="K173" s="86"/>
      <c r="L173" s="86"/>
      <c r="M173" s="86"/>
      <c r="N173" s="86"/>
      <c r="O173" s="86"/>
      <c r="P173" s="87"/>
      <c r="Q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</row>
    <row r="174" spans="1:35" ht="15.75" customHeight="1" x14ac:dyDescent="0.3">
      <c r="A174" s="84"/>
      <c r="B174" s="84"/>
      <c r="C174" s="84"/>
      <c r="D174" s="84"/>
      <c r="E174" s="85"/>
      <c r="F174" s="85"/>
      <c r="G174" s="86"/>
      <c r="H174" s="86"/>
      <c r="I174" s="86"/>
      <c r="J174" s="86"/>
      <c r="K174" s="86"/>
      <c r="L174" s="86"/>
      <c r="M174" s="86"/>
      <c r="N174" s="86"/>
      <c r="O174" s="86"/>
      <c r="P174" s="87"/>
      <c r="Q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</row>
    <row r="175" spans="1:35" ht="15.75" customHeight="1" x14ac:dyDescent="0.3">
      <c r="A175" s="84"/>
      <c r="B175" s="84"/>
      <c r="C175" s="84"/>
      <c r="D175" s="84"/>
      <c r="E175" s="85"/>
      <c r="F175" s="85"/>
      <c r="G175" s="86"/>
      <c r="H175" s="86"/>
      <c r="I175" s="86"/>
      <c r="J175" s="86"/>
      <c r="K175" s="86"/>
      <c r="L175" s="86"/>
      <c r="M175" s="86"/>
      <c r="N175" s="86"/>
      <c r="O175" s="86"/>
      <c r="P175" s="87"/>
      <c r="Q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</row>
    <row r="176" spans="1:35" ht="15.75" customHeight="1" x14ac:dyDescent="0.3">
      <c r="A176" s="84"/>
      <c r="B176" s="84"/>
      <c r="C176" s="84"/>
      <c r="D176" s="84"/>
      <c r="E176" s="85"/>
      <c r="F176" s="85"/>
      <c r="G176" s="86"/>
      <c r="H176" s="86"/>
      <c r="I176" s="86"/>
      <c r="J176" s="86"/>
      <c r="K176" s="86"/>
      <c r="L176" s="86"/>
      <c r="M176" s="86"/>
      <c r="N176" s="86"/>
      <c r="O176" s="86"/>
      <c r="P176" s="87"/>
      <c r="Q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</row>
    <row r="177" spans="1:35" ht="15.75" customHeight="1" x14ac:dyDescent="0.3">
      <c r="A177" s="84"/>
      <c r="B177" s="84"/>
      <c r="C177" s="84"/>
      <c r="D177" s="84"/>
      <c r="E177" s="85"/>
      <c r="F177" s="85"/>
      <c r="G177" s="86"/>
      <c r="H177" s="86"/>
      <c r="I177" s="86"/>
      <c r="J177" s="86"/>
      <c r="K177" s="86"/>
      <c r="L177" s="86"/>
      <c r="M177" s="86"/>
      <c r="N177" s="86"/>
      <c r="O177" s="86"/>
      <c r="P177" s="87"/>
      <c r="Q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</row>
    <row r="178" spans="1:35" ht="15.75" customHeight="1" x14ac:dyDescent="0.3">
      <c r="A178" s="84"/>
      <c r="B178" s="84"/>
      <c r="C178" s="84"/>
      <c r="D178" s="84"/>
      <c r="E178" s="85"/>
      <c r="F178" s="85"/>
      <c r="G178" s="86"/>
      <c r="H178" s="86"/>
      <c r="I178" s="86"/>
      <c r="J178" s="86"/>
      <c r="K178" s="86"/>
      <c r="L178" s="86"/>
      <c r="M178" s="86"/>
      <c r="N178" s="86"/>
      <c r="O178" s="86"/>
      <c r="P178" s="87"/>
      <c r="Q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</row>
    <row r="179" spans="1:35" ht="15.75" customHeight="1" x14ac:dyDescent="0.3">
      <c r="A179" s="84"/>
      <c r="B179" s="84"/>
      <c r="C179" s="84"/>
      <c r="D179" s="84"/>
      <c r="E179" s="85"/>
      <c r="F179" s="85"/>
      <c r="G179" s="86"/>
      <c r="H179" s="86"/>
      <c r="I179" s="86"/>
      <c r="J179" s="86"/>
      <c r="K179" s="86"/>
      <c r="L179" s="86"/>
      <c r="M179" s="86"/>
      <c r="N179" s="86"/>
      <c r="O179" s="86"/>
      <c r="P179" s="87"/>
      <c r="Q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</row>
    <row r="180" spans="1:35" ht="15.75" customHeight="1" x14ac:dyDescent="0.3">
      <c r="A180" s="84"/>
      <c r="B180" s="84"/>
      <c r="C180" s="84"/>
      <c r="D180" s="84"/>
      <c r="E180" s="85"/>
      <c r="F180" s="85"/>
      <c r="G180" s="86"/>
      <c r="H180" s="86"/>
      <c r="I180" s="86"/>
      <c r="J180" s="86"/>
      <c r="K180" s="86"/>
      <c r="L180" s="86"/>
      <c r="M180" s="86"/>
      <c r="N180" s="86"/>
      <c r="O180" s="86"/>
      <c r="P180" s="87"/>
      <c r="Q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</row>
    <row r="181" spans="1:35" ht="15.75" customHeight="1" x14ac:dyDescent="0.3">
      <c r="A181" s="84"/>
      <c r="B181" s="84"/>
      <c r="C181" s="84"/>
      <c r="D181" s="84"/>
      <c r="E181" s="85"/>
      <c r="F181" s="85"/>
      <c r="G181" s="86"/>
      <c r="H181" s="86"/>
      <c r="I181" s="86"/>
      <c r="J181" s="86"/>
      <c r="K181" s="86"/>
      <c r="L181" s="86"/>
      <c r="M181" s="86"/>
      <c r="N181" s="86"/>
      <c r="O181" s="86"/>
      <c r="P181" s="87"/>
      <c r="Q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</row>
    <row r="182" spans="1:35" ht="15.75" customHeight="1" x14ac:dyDescent="0.3">
      <c r="A182" s="84"/>
      <c r="B182" s="84"/>
      <c r="C182" s="84"/>
      <c r="D182" s="84"/>
      <c r="E182" s="85"/>
      <c r="F182" s="85"/>
      <c r="G182" s="86"/>
      <c r="H182" s="86"/>
      <c r="I182" s="86"/>
      <c r="J182" s="86"/>
      <c r="K182" s="86"/>
      <c r="L182" s="86"/>
      <c r="M182" s="86"/>
      <c r="N182" s="86"/>
      <c r="O182" s="86"/>
      <c r="P182" s="87"/>
      <c r="Q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</row>
    <row r="183" spans="1:35" ht="15.75" customHeight="1" x14ac:dyDescent="0.3">
      <c r="A183" s="84"/>
      <c r="B183" s="84"/>
      <c r="C183" s="84"/>
      <c r="D183" s="84"/>
      <c r="E183" s="85"/>
      <c r="F183" s="85"/>
      <c r="G183" s="86"/>
      <c r="H183" s="86"/>
      <c r="I183" s="86"/>
      <c r="J183" s="86"/>
      <c r="K183" s="86"/>
      <c r="L183" s="86"/>
      <c r="M183" s="86"/>
      <c r="N183" s="86"/>
      <c r="O183" s="86"/>
      <c r="P183" s="87"/>
      <c r="Q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</row>
    <row r="184" spans="1:35" ht="15.75" customHeight="1" x14ac:dyDescent="0.3">
      <c r="A184" s="84"/>
      <c r="B184" s="84"/>
      <c r="C184" s="84"/>
      <c r="D184" s="84"/>
      <c r="E184" s="85"/>
      <c r="F184" s="85"/>
      <c r="G184" s="86"/>
      <c r="H184" s="86"/>
      <c r="I184" s="86"/>
      <c r="J184" s="86"/>
      <c r="K184" s="86"/>
      <c r="L184" s="86"/>
      <c r="M184" s="86"/>
      <c r="N184" s="86"/>
      <c r="O184" s="86"/>
      <c r="P184" s="87"/>
      <c r="Q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</row>
    <row r="185" spans="1:35" ht="15.75" customHeight="1" x14ac:dyDescent="0.3">
      <c r="A185" s="84"/>
      <c r="B185" s="84"/>
      <c r="C185" s="84"/>
      <c r="D185" s="84"/>
      <c r="E185" s="85"/>
      <c r="F185" s="85"/>
      <c r="G185" s="86"/>
      <c r="H185" s="86"/>
      <c r="I185" s="86"/>
      <c r="J185" s="86"/>
      <c r="K185" s="86"/>
      <c r="L185" s="86"/>
      <c r="M185" s="86"/>
      <c r="N185" s="86"/>
      <c r="O185" s="86"/>
      <c r="P185" s="87"/>
      <c r="Q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</row>
    <row r="186" spans="1:35" ht="15.75" customHeight="1" x14ac:dyDescent="0.3">
      <c r="A186" s="84"/>
      <c r="B186" s="84"/>
      <c r="C186" s="84"/>
      <c r="D186" s="84"/>
      <c r="E186" s="85"/>
      <c r="F186" s="85"/>
      <c r="G186" s="86"/>
      <c r="H186" s="86"/>
      <c r="I186" s="86"/>
      <c r="J186" s="86"/>
      <c r="K186" s="86"/>
      <c r="L186" s="86"/>
      <c r="M186" s="86"/>
      <c r="N186" s="86"/>
      <c r="O186" s="86"/>
      <c r="P186" s="87"/>
      <c r="Q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</row>
    <row r="187" spans="1:35" ht="15.75" customHeight="1" x14ac:dyDescent="0.3">
      <c r="A187" s="84"/>
      <c r="B187" s="84"/>
      <c r="C187" s="84"/>
      <c r="D187" s="84"/>
      <c r="E187" s="85"/>
      <c r="F187" s="85"/>
      <c r="G187" s="86"/>
      <c r="H187" s="86"/>
      <c r="I187" s="86"/>
      <c r="J187" s="86"/>
      <c r="K187" s="86"/>
      <c r="L187" s="86"/>
      <c r="M187" s="86"/>
      <c r="N187" s="86"/>
      <c r="O187" s="86"/>
      <c r="P187" s="87"/>
      <c r="Q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</row>
    <row r="188" spans="1:35" ht="15.75" customHeight="1" x14ac:dyDescent="0.3">
      <c r="A188" s="84"/>
      <c r="B188" s="84"/>
      <c r="C188" s="84"/>
      <c r="D188" s="84"/>
      <c r="E188" s="85"/>
      <c r="F188" s="85"/>
      <c r="G188" s="86"/>
      <c r="H188" s="86"/>
      <c r="I188" s="86"/>
      <c r="J188" s="86"/>
      <c r="K188" s="86"/>
      <c r="L188" s="86"/>
      <c r="M188" s="86"/>
      <c r="N188" s="86"/>
      <c r="O188" s="86"/>
      <c r="P188" s="87"/>
      <c r="Q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</row>
    <row r="189" spans="1:35" ht="15.75" customHeight="1" x14ac:dyDescent="0.3">
      <c r="A189" s="84"/>
      <c r="B189" s="84"/>
      <c r="C189" s="84"/>
      <c r="D189" s="84"/>
      <c r="E189" s="85"/>
      <c r="F189" s="85"/>
      <c r="G189" s="86"/>
      <c r="H189" s="86"/>
      <c r="I189" s="86"/>
      <c r="J189" s="86"/>
      <c r="K189" s="86"/>
      <c r="L189" s="86"/>
      <c r="M189" s="86"/>
      <c r="N189" s="86"/>
      <c r="O189" s="86"/>
      <c r="P189" s="87"/>
      <c r="Q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</row>
    <row r="190" spans="1:35" ht="15.75" customHeight="1" x14ac:dyDescent="0.3">
      <c r="A190" s="84"/>
      <c r="B190" s="84"/>
      <c r="C190" s="84"/>
      <c r="D190" s="84"/>
      <c r="E190" s="85"/>
      <c r="F190" s="85"/>
      <c r="G190" s="86"/>
      <c r="H190" s="86"/>
      <c r="I190" s="86"/>
      <c r="J190" s="86"/>
      <c r="K190" s="86"/>
      <c r="L190" s="86"/>
      <c r="M190" s="86"/>
      <c r="N190" s="86"/>
      <c r="O190" s="86"/>
      <c r="P190" s="87"/>
      <c r="Q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</row>
    <row r="191" spans="1:35" ht="15.75" customHeight="1" x14ac:dyDescent="0.3">
      <c r="A191" s="84"/>
      <c r="B191" s="84"/>
      <c r="C191" s="84"/>
      <c r="D191" s="84"/>
      <c r="E191" s="85"/>
      <c r="F191" s="85"/>
      <c r="G191" s="86"/>
      <c r="H191" s="86"/>
      <c r="I191" s="86"/>
      <c r="J191" s="86"/>
      <c r="K191" s="86"/>
      <c r="L191" s="86"/>
      <c r="M191" s="86"/>
      <c r="N191" s="86"/>
      <c r="O191" s="86"/>
      <c r="P191" s="87"/>
      <c r="Q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</row>
    <row r="192" spans="1:35" ht="15.75" customHeight="1" x14ac:dyDescent="0.3">
      <c r="A192" s="84"/>
      <c r="B192" s="84"/>
      <c r="C192" s="84"/>
      <c r="D192" s="84"/>
      <c r="E192" s="85"/>
      <c r="F192" s="85"/>
      <c r="G192" s="86"/>
      <c r="H192" s="86"/>
      <c r="I192" s="86"/>
      <c r="J192" s="86"/>
      <c r="K192" s="86"/>
      <c r="L192" s="86"/>
      <c r="M192" s="86"/>
      <c r="N192" s="86"/>
      <c r="O192" s="86"/>
      <c r="P192" s="87"/>
      <c r="Q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</row>
    <row r="193" spans="1:35" ht="15.75" customHeight="1" x14ac:dyDescent="0.3">
      <c r="A193" s="84"/>
      <c r="B193" s="84"/>
      <c r="C193" s="84"/>
      <c r="D193" s="84"/>
      <c r="E193" s="85"/>
      <c r="F193" s="85"/>
      <c r="G193" s="86"/>
      <c r="H193" s="86"/>
      <c r="I193" s="86"/>
      <c r="J193" s="86"/>
      <c r="K193" s="86"/>
      <c r="L193" s="86"/>
      <c r="M193" s="86"/>
      <c r="N193" s="86"/>
      <c r="O193" s="86"/>
      <c r="P193" s="87"/>
      <c r="Q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</row>
    <row r="194" spans="1:35" ht="15.75" customHeight="1" x14ac:dyDescent="0.3">
      <c r="A194" s="84"/>
      <c r="B194" s="84"/>
      <c r="C194" s="84"/>
      <c r="D194" s="84"/>
      <c r="E194" s="85"/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7"/>
      <c r="Q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</row>
    <row r="195" spans="1:35" ht="15.75" customHeight="1" x14ac:dyDescent="0.3">
      <c r="A195" s="84"/>
      <c r="B195" s="84"/>
      <c r="C195" s="84"/>
      <c r="D195" s="84"/>
      <c r="E195" s="85"/>
      <c r="F195" s="85"/>
      <c r="G195" s="86"/>
      <c r="H195" s="86"/>
      <c r="I195" s="86"/>
      <c r="J195" s="86"/>
      <c r="K195" s="86"/>
      <c r="L195" s="86"/>
      <c r="M195" s="86"/>
      <c r="N195" s="86"/>
      <c r="O195" s="86"/>
      <c r="P195" s="87"/>
      <c r="Q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</row>
    <row r="196" spans="1:35" ht="15.75" customHeight="1" x14ac:dyDescent="0.3">
      <c r="A196" s="84"/>
      <c r="B196" s="84"/>
      <c r="C196" s="84"/>
      <c r="D196" s="84"/>
      <c r="E196" s="85"/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7"/>
      <c r="Q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</row>
    <row r="197" spans="1:35" ht="15.75" customHeight="1" x14ac:dyDescent="0.3">
      <c r="A197" s="84"/>
      <c r="B197" s="84"/>
      <c r="C197" s="84"/>
      <c r="D197" s="84"/>
      <c r="E197" s="85"/>
      <c r="F197" s="85"/>
      <c r="G197" s="86"/>
      <c r="H197" s="86"/>
      <c r="I197" s="86"/>
      <c r="J197" s="86"/>
      <c r="K197" s="86"/>
      <c r="L197" s="86"/>
      <c r="M197" s="86"/>
      <c r="N197" s="86"/>
      <c r="O197" s="86"/>
      <c r="P197" s="87"/>
      <c r="Q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</row>
    <row r="198" spans="1:35" ht="15.75" customHeight="1" x14ac:dyDescent="0.3">
      <c r="A198" s="84"/>
      <c r="B198" s="84"/>
      <c r="C198" s="84"/>
      <c r="D198" s="84"/>
      <c r="E198" s="85"/>
      <c r="F198" s="85"/>
      <c r="G198" s="86"/>
      <c r="H198" s="86"/>
      <c r="I198" s="86"/>
      <c r="J198" s="86"/>
      <c r="K198" s="86"/>
      <c r="L198" s="86"/>
      <c r="M198" s="86"/>
      <c r="N198" s="86"/>
      <c r="O198" s="86"/>
      <c r="P198" s="87"/>
      <c r="Q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</row>
    <row r="199" spans="1:35" ht="15.75" customHeight="1" x14ac:dyDescent="0.3">
      <c r="A199" s="84"/>
      <c r="B199" s="84"/>
      <c r="C199" s="84"/>
      <c r="D199" s="84"/>
      <c r="E199" s="85"/>
      <c r="F199" s="85"/>
      <c r="G199" s="86"/>
      <c r="H199" s="86"/>
      <c r="I199" s="86"/>
      <c r="J199" s="86"/>
      <c r="K199" s="86"/>
      <c r="L199" s="86"/>
      <c r="M199" s="86"/>
      <c r="N199" s="86"/>
      <c r="O199" s="86"/>
      <c r="P199" s="87"/>
      <c r="Q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</row>
    <row r="200" spans="1:35" ht="15.75" customHeight="1" x14ac:dyDescent="0.3">
      <c r="A200" s="84"/>
      <c r="B200" s="84"/>
      <c r="C200" s="84"/>
      <c r="D200" s="84"/>
      <c r="E200" s="85"/>
      <c r="F200" s="85"/>
      <c r="G200" s="86"/>
      <c r="H200" s="86"/>
      <c r="I200" s="86"/>
      <c r="J200" s="86"/>
      <c r="K200" s="86"/>
      <c r="L200" s="86"/>
      <c r="M200" s="86"/>
      <c r="N200" s="86"/>
      <c r="O200" s="86"/>
      <c r="P200" s="87"/>
      <c r="Q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</row>
    <row r="201" spans="1:35" ht="15.75" customHeight="1" x14ac:dyDescent="0.3">
      <c r="A201" s="84"/>
      <c r="B201" s="84"/>
      <c r="C201" s="84"/>
      <c r="D201" s="84"/>
      <c r="E201" s="85"/>
      <c r="F201" s="85"/>
      <c r="G201" s="86"/>
      <c r="H201" s="86"/>
      <c r="I201" s="86"/>
      <c r="J201" s="86"/>
      <c r="K201" s="86"/>
      <c r="L201" s="86"/>
      <c r="M201" s="86"/>
      <c r="N201" s="86"/>
      <c r="O201" s="86"/>
      <c r="P201" s="87"/>
      <c r="Q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</row>
    <row r="202" spans="1:35" ht="15.75" customHeight="1" x14ac:dyDescent="0.3">
      <c r="A202" s="84"/>
      <c r="B202" s="84"/>
      <c r="C202" s="84"/>
      <c r="D202" s="84"/>
      <c r="E202" s="85"/>
      <c r="F202" s="85"/>
      <c r="G202" s="86"/>
      <c r="H202" s="86"/>
      <c r="I202" s="86"/>
      <c r="J202" s="86"/>
      <c r="K202" s="86"/>
      <c r="L202" s="86"/>
      <c r="M202" s="86"/>
      <c r="N202" s="86"/>
      <c r="O202" s="86"/>
      <c r="P202" s="87"/>
      <c r="Q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</row>
    <row r="203" spans="1:35" ht="15.75" customHeight="1" x14ac:dyDescent="0.3">
      <c r="A203" s="84"/>
      <c r="B203" s="84"/>
      <c r="C203" s="84"/>
      <c r="D203" s="84"/>
      <c r="E203" s="85"/>
      <c r="F203" s="85"/>
      <c r="G203" s="86"/>
      <c r="H203" s="86"/>
      <c r="I203" s="86"/>
      <c r="J203" s="86"/>
      <c r="K203" s="86"/>
      <c r="L203" s="86"/>
      <c r="M203" s="86"/>
      <c r="N203" s="86"/>
      <c r="O203" s="86"/>
      <c r="P203" s="87"/>
      <c r="Q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</row>
    <row r="204" spans="1:35" ht="15.75" customHeight="1" x14ac:dyDescent="0.3">
      <c r="A204" s="84"/>
      <c r="B204" s="84"/>
      <c r="C204" s="84"/>
      <c r="D204" s="84"/>
      <c r="E204" s="85"/>
      <c r="F204" s="85"/>
      <c r="G204" s="86"/>
      <c r="H204" s="86"/>
      <c r="I204" s="86"/>
      <c r="J204" s="86"/>
      <c r="K204" s="86"/>
      <c r="L204" s="86"/>
      <c r="M204" s="86"/>
      <c r="N204" s="86"/>
      <c r="O204" s="86"/>
      <c r="P204" s="87"/>
      <c r="Q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</row>
    <row r="205" spans="1:35" ht="15.75" customHeight="1" x14ac:dyDescent="0.3">
      <c r="A205" s="84"/>
      <c r="B205" s="84"/>
      <c r="C205" s="84"/>
      <c r="D205" s="84"/>
      <c r="E205" s="85"/>
      <c r="F205" s="85"/>
      <c r="G205" s="86"/>
      <c r="H205" s="86"/>
      <c r="I205" s="86"/>
      <c r="J205" s="86"/>
      <c r="K205" s="86"/>
      <c r="L205" s="86"/>
      <c r="M205" s="86"/>
      <c r="N205" s="86"/>
      <c r="O205" s="86"/>
      <c r="P205" s="87"/>
      <c r="Q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</row>
    <row r="206" spans="1:35" ht="15.75" customHeight="1" x14ac:dyDescent="0.3">
      <c r="A206" s="84"/>
      <c r="B206" s="84"/>
      <c r="C206" s="84"/>
      <c r="D206" s="84"/>
      <c r="E206" s="85"/>
      <c r="F206" s="85"/>
      <c r="G206" s="86"/>
      <c r="H206" s="86"/>
      <c r="I206" s="86"/>
      <c r="J206" s="86"/>
      <c r="K206" s="86"/>
      <c r="L206" s="86"/>
      <c r="M206" s="86"/>
      <c r="N206" s="86"/>
      <c r="O206" s="86"/>
      <c r="P206" s="87"/>
      <c r="Q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</row>
    <row r="207" spans="1:35" ht="15.75" customHeight="1" x14ac:dyDescent="0.3">
      <c r="A207" s="84"/>
      <c r="B207" s="84"/>
      <c r="C207" s="84"/>
      <c r="D207" s="84"/>
      <c r="E207" s="85"/>
      <c r="F207" s="85"/>
      <c r="G207" s="86"/>
      <c r="H207" s="86"/>
      <c r="I207" s="86"/>
      <c r="J207" s="86"/>
      <c r="K207" s="86"/>
      <c r="L207" s="86"/>
      <c r="M207" s="86"/>
      <c r="N207" s="86"/>
      <c r="O207" s="86"/>
      <c r="P207" s="87"/>
      <c r="Q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</row>
    <row r="208" spans="1:35" ht="15.75" customHeight="1" x14ac:dyDescent="0.3">
      <c r="A208" s="84"/>
      <c r="B208" s="84"/>
      <c r="C208" s="84"/>
      <c r="D208" s="84"/>
      <c r="E208" s="85"/>
      <c r="F208" s="85"/>
      <c r="G208" s="86"/>
      <c r="H208" s="86"/>
      <c r="I208" s="86"/>
      <c r="J208" s="86"/>
      <c r="K208" s="86"/>
      <c r="L208" s="86"/>
      <c r="M208" s="86"/>
      <c r="N208" s="86"/>
      <c r="O208" s="86"/>
      <c r="P208" s="87"/>
      <c r="Q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</row>
    <row r="209" spans="1:35" ht="15.75" customHeight="1" x14ac:dyDescent="0.3">
      <c r="A209" s="84"/>
      <c r="B209" s="84"/>
      <c r="C209" s="84"/>
      <c r="D209" s="84"/>
      <c r="E209" s="85"/>
      <c r="F209" s="85"/>
      <c r="G209" s="86"/>
      <c r="H209" s="86"/>
      <c r="I209" s="86"/>
      <c r="J209" s="86"/>
      <c r="K209" s="86"/>
      <c r="L209" s="86"/>
      <c r="M209" s="86"/>
      <c r="N209" s="86"/>
      <c r="O209" s="86"/>
      <c r="P209" s="87"/>
      <c r="Q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</row>
    <row r="210" spans="1:35" ht="15.75" customHeight="1" x14ac:dyDescent="0.3">
      <c r="A210" s="84"/>
      <c r="B210" s="84"/>
      <c r="C210" s="84"/>
      <c r="D210" s="84"/>
      <c r="E210" s="85"/>
      <c r="F210" s="85"/>
      <c r="G210" s="86"/>
      <c r="H210" s="86"/>
      <c r="I210" s="86"/>
      <c r="J210" s="86"/>
      <c r="K210" s="86"/>
      <c r="L210" s="86"/>
      <c r="M210" s="86"/>
      <c r="N210" s="86"/>
      <c r="O210" s="86"/>
      <c r="P210" s="87"/>
      <c r="Q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</row>
    <row r="211" spans="1:35" ht="15.75" customHeight="1" x14ac:dyDescent="0.3">
      <c r="A211" s="84"/>
      <c r="B211" s="84"/>
      <c r="C211" s="84"/>
      <c r="D211" s="84"/>
      <c r="E211" s="85"/>
      <c r="F211" s="85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</row>
    <row r="212" spans="1:35" ht="15.75" customHeight="1" x14ac:dyDescent="0.3">
      <c r="A212" s="84"/>
      <c r="B212" s="84"/>
      <c r="C212" s="84"/>
      <c r="D212" s="84"/>
      <c r="E212" s="85"/>
      <c r="F212" s="85"/>
      <c r="G212" s="86"/>
      <c r="H212" s="86"/>
      <c r="I212" s="86"/>
      <c r="J212" s="86"/>
      <c r="K212" s="86"/>
      <c r="L212" s="86"/>
      <c r="M212" s="86"/>
      <c r="N212" s="86"/>
      <c r="O212" s="86"/>
      <c r="P212" s="87"/>
      <c r="Q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</row>
    <row r="213" spans="1:35" ht="15.75" customHeight="1" x14ac:dyDescent="0.3">
      <c r="A213" s="84"/>
      <c r="B213" s="84"/>
      <c r="C213" s="84"/>
      <c r="D213" s="84"/>
      <c r="E213" s="85"/>
      <c r="F213" s="85"/>
      <c r="G213" s="86"/>
      <c r="H213" s="86"/>
      <c r="I213" s="86"/>
      <c r="J213" s="86"/>
      <c r="K213" s="86"/>
      <c r="L213" s="86"/>
      <c r="M213" s="86"/>
      <c r="N213" s="86"/>
      <c r="O213" s="86"/>
      <c r="P213" s="87"/>
      <c r="Q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</row>
    <row r="214" spans="1:35" ht="15.75" customHeight="1" x14ac:dyDescent="0.3">
      <c r="A214" s="84"/>
      <c r="B214" s="84"/>
      <c r="C214" s="84"/>
      <c r="D214" s="84"/>
      <c r="E214" s="85"/>
      <c r="F214" s="85"/>
      <c r="G214" s="86"/>
      <c r="H214" s="86"/>
      <c r="I214" s="86"/>
      <c r="J214" s="86"/>
      <c r="K214" s="86"/>
      <c r="L214" s="86"/>
      <c r="M214" s="86"/>
      <c r="N214" s="86"/>
      <c r="O214" s="86"/>
      <c r="P214" s="87"/>
      <c r="Q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</row>
    <row r="215" spans="1:35" ht="15.75" customHeight="1" x14ac:dyDescent="0.3">
      <c r="A215" s="84"/>
      <c r="B215" s="84"/>
      <c r="C215" s="84"/>
      <c r="D215" s="84"/>
      <c r="E215" s="85"/>
      <c r="F215" s="85"/>
      <c r="G215" s="86"/>
      <c r="H215" s="86"/>
      <c r="I215" s="86"/>
      <c r="J215" s="86"/>
      <c r="K215" s="86"/>
      <c r="L215" s="86"/>
      <c r="M215" s="86"/>
      <c r="N215" s="86"/>
      <c r="O215" s="86"/>
      <c r="P215" s="87"/>
      <c r="Q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</row>
    <row r="216" spans="1:35" ht="15.75" customHeight="1" x14ac:dyDescent="0.3">
      <c r="A216" s="84"/>
      <c r="B216" s="84"/>
      <c r="C216" s="84"/>
      <c r="D216" s="84"/>
      <c r="E216" s="85"/>
      <c r="F216" s="85"/>
      <c r="G216" s="86"/>
      <c r="H216" s="86"/>
      <c r="I216" s="86"/>
      <c r="J216" s="86"/>
      <c r="K216" s="86"/>
      <c r="L216" s="86"/>
      <c r="M216" s="86"/>
      <c r="N216" s="86"/>
      <c r="O216" s="86"/>
      <c r="P216" s="87"/>
      <c r="Q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</row>
    <row r="217" spans="1:35" ht="15.75" customHeight="1" x14ac:dyDescent="0.3">
      <c r="A217" s="84"/>
      <c r="B217" s="84"/>
      <c r="C217" s="84"/>
      <c r="D217" s="84"/>
      <c r="E217" s="85"/>
      <c r="F217" s="85"/>
      <c r="G217" s="86"/>
      <c r="H217" s="86"/>
      <c r="I217" s="86"/>
      <c r="J217" s="86"/>
      <c r="K217" s="86"/>
      <c r="L217" s="86"/>
      <c r="M217" s="86"/>
      <c r="N217" s="86"/>
      <c r="O217" s="86"/>
      <c r="P217" s="88"/>
      <c r="Q217" s="88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</row>
    <row r="218" spans="1:35" ht="15.75" customHeight="1" x14ac:dyDescent="0.3">
      <c r="A218" s="84"/>
      <c r="B218" s="84"/>
      <c r="C218" s="84"/>
      <c r="D218" s="84"/>
      <c r="E218" s="85"/>
      <c r="F218" s="85"/>
      <c r="G218" s="86"/>
      <c r="H218" s="86"/>
      <c r="I218" s="86"/>
      <c r="J218" s="86"/>
      <c r="K218" s="86"/>
      <c r="L218" s="86"/>
      <c r="M218" s="86"/>
      <c r="N218" s="86"/>
      <c r="O218" s="86"/>
      <c r="P218" s="89"/>
      <c r="Q218" s="89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</row>
    <row r="219" spans="1:35" ht="15.75" customHeight="1" x14ac:dyDescent="0.3">
      <c r="A219" s="84"/>
      <c r="B219" s="84"/>
      <c r="C219" s="84"/>
      <c r="D219" s="84"/>
      <c r="E219" s="85"/>
      <c r="F219" s="85"/>
      <c r="G219" s="86"/>
      <c r="H219" s="86"/>
      <c r="I219" s="86"/>
      <c r="J219" s="86"/>
      <c r="K219" s="86"/>
      <c r="L219" s="86"/>
      <c r="M219" s="86"/>
      <c r="N219" s="86"/>
      <c r="O219" s="86"/>
      <c r="P219" s="89"/>
      <c r="Q219" s="89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</row>
    <row r="220" spans="1:35" ht="15.75" customHeight="1" x14ac:dyDescent="0.3">
      <c r="A220" s="84"/>
      <c r="B220" s="84"/>
      <c r="C220" s="84"/>
      <c r="D220" s="84"/>
      <c r="E220" s="85"/>
      <c r="F220" s="85"/>
      <c r="G220" s="86"/>
      <c r="H220" s="86"/>
      <c r="I220" s="86"/>
      <c r="J220" s="86"/>
      <c r="K220" s="86"/>
      <c r="L220" s="86"/>
      <c r="M220" s="86"/>
      <c r="N220" s="86"/>
      <c r="O220" s="86"/>
      <c r="P220" s="89"/>
      <c r="Q220" s="89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</row>
    <row r="221" spans="1:35" ht="15.75" customHeight="1" x14ac:dyDescent="0.3">
      <c r="A221" s="84"/>
      <c r="B221" s="84"/>
      <c r="C221" s="84"/>
      <c r="D221" s="84"/>
      <c r="E221" s="85"/>
      <c r="F221" s="85"/>
      <c r="G221" s="86"/>
      <c r="H221" s="86"/>
      <c r="I221" s="86"/>
      <c r="J221" s="86"/>
      <c r="K221" s="86"/>
      <c r="L221" s="86"/>
      <c r="M221" s="86"/>
      <c r="N221" s="86"/>
      <c r="O221" s="86"/>
      <c r="P221" s="89"/>
      <c r="Q221" s="89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</row>
    <row r="222" spans="1:35" ht="15.75" customHeight="1" x14ac:dyDescent="0.3">
      <c r="A222" s="84"/>
      <c r="B222" s="84"/>
      <c r="C222" s="84"/>
      <c r="D222" s="84"/>
      <c r="E222" s="85"/>
      <c r="F222" s="85"/>
      <c r="G222" s="86"/>
      <c r="H222" s="86"/>
      <c r="I222" s="86"/>
      <c r="J222" s="86"/>
      <c r="K222" s="86"/>
      <c r="L222" s="86"/>
      <c r="M222" s="86"/>
      <c r="N222" s="86"/>
      <c r="O222" s="86"/>
      <c r="P222" s="89"/>
      <c r="Q222" s="89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</row>
    <row r="223" spans="1:35" ht="15.75" customHeight="1" x14ac:dyDescent="0.3">
      <c r="A223" s="84"/>
      <c r="B223" s="84"/>
      <c r="C223" s="84"/>
      <c r="D223" s="84"/>
      <c r="E223" s="85"/>
      <c r="F223" s="85"/>
      <c r="G223" s="86"/>
      <c r="H223" s="86"/>
      <c r="I223" s="86"/>
      <c r="J223" s="86"/>
      <c r="K223" s="86"/>
      <c r="L223" s="86"/>
      <c r="M223" s="86"/>
      <c r="N223" s="86"/>
      <c r="O223" s="86"/>
      <c r="P223" s="89"/>
      <c r="Q223" s="89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</row>
    <row r="224" spans="1:35" ht="15.75" customHeight="1" x14ac:dyDescent="0.3">
      <c r="A224" s="84"/>
      <c r="B224" s="84"/>
      <c r="C224" s="84"/>
      <c r="D224" s="84"/>
      <c r="E224" s="85"/>
      <c r="F224" s="85"/>
      <c r="G224" s="86"/>
      <c r="H224" s="86"/>
      <c r="I224" s="86"/>
      <c r="J224" s="86"/>
      <c r="K224" s="86"/>
      <c r="L224" s="86"/>
      <c r="M224" s="86"/>
      <c r="N224" s="86"/>
      <c r="O224" s="86"/>
      <c r="P224" s="89"/>
      <c r="Q224" s="89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</row>
    <row r="225" spans="1:35" ht="15.75" customHeight="1" x14ac:dyDescent="0.3">
      <c r="A225" s="84"/>
      <c r="B225" s="84"/>
      <c r="C225" s="84"/>
      <c r="D225" s="84"/>
      <c r="E225" s="85"/>
      <c r="F225" s="85"/>
      <c r="G225" s="86"/>
      <c r="H225" s="86"/>
      <c r="I225" s="86"/>
      <c r="J225" s="86"/>
      <c r="K225" s="86"/>
      <c r="L225" s="86"/>
      <c r="M225" s="86"/>
      <c r="N225" s="86"/>
      <c r="O225" s="86"/>
      <c r="P225" s="89"/>
      <c r="Q225" s="89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</row>
    <row r="226" spans="1:35" ht="15.75" customHeight="1" x14ac:dyDescent="0.3">
      <c r="A226" s="84"/>
      <c r="B226" s="84"/>
      <c r="C226" s="84"/>
      <c r="D226" s="84"/>
      <c r="E226" s="85"/>
      <c r="F226" s="85"/>
      <c r="G226" s="86"/>
      <c r="H226" s="86"/>
      <c r="I226" s="86"/>
      <c r="J226" s="86"/>
      <c r="K226" s="86"/>
      <c r="L226" s="86"/>
      <c r="M226" s="86"/>
      <c r="N226" s="86"/>
      <c r="O226" s="86"/>
      <c r="P226" s="89"/>
      <c r="Q226" s="89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</row>
    <row r="227" spans="1:35" ht="15.75" customHeight="1" x14ac:dyDescent="0.3">
      <c r="A227" s="84"/>
      <c r="B227" s="84"/>
      <c r="C227" s="84"/>
      <c r="D227" s="84"/>
      <c r="E227" s="85"/>
      <c r="F227" s="85"/>
      <c r="G227" s="86"/>
      <c r="H227" s="86"/>
      <c r="I227" s="86"/>
      <c r="J227" s="86"/>
      <c r="K227" s="86"/>
      <c r="L227" s="86"/>
      <c r="M227" s="86"/>
      <c r="N227" s="86"/>
      <c r="O227" s="86"/>
      <c r="P227" s="89"/>
      <c r="Q227" s="89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</row>
    <row r="228" spans="1:35" ht="15.75" customHeight="1" x14ac:dyDescent="0.3">
      <c r="A228" s="84"/>
      <c r="B228" s="84"/>
      <c r="C228" s="84"/>
      <c r="D228" s="84"/>
      <c r="E228" s="85"/>
      <c r="F228" s="85"/>
      <c r="G228" s="86"/>
      <c r="H228" s="86"/>
      <c r="I228" s="86"/>
      <c r="J228" s="86"/>
      <c r="K228" s="86"/>
      <c r="L228" s="86"/>
      <c r="M228" s="86"/>
      <c r="N228" s="86"/>
      <c r="O228" s="86"/>
      <c r="P228" s="89"/>
      <c r="Q228" s="89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</row>
    <row r="229" spans="1:35" ht="15.75" customHeight="1" x14ac:dyDescent="0.3">
      <c r="A229" s="84"/>
      <c r="B229" s="84"/>
      <c r="C229" s="84"/>
      <c r="D229" s="84"/>
      <c r="E229" s="85"/>
      <c r="F229" s="85"/>
      <c r="G229" s="86"/>
      <c r="H229" s="86"/>
      <c r="I229" s="86"/>
      <c r="J229" s="86"/>
      <c r="K229" s="86"/>
      <c r="L229" s="86"/>
      <c r="M229" s="86"/>
      <c r="N229" s="86"/>
      <c r="O229" s="86"/>
      <c r="P229" s="89"/>
      <c r="Q229" s="89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</row>
    <row r="230" spans="1:35" ht="15.75" customHeight="1" x14ac:dyDescent="0.3">
      <c r="A230" s="84"/>
      <c r="B230" s="84"/>
      <c r="C230" s="84"/>
      <c r="D230" s="84"/>
      <c r="E230" s="85"/>
      <c r="F230" s="85"/>
      <c r="G230" s="86"/>
      <c r="H230" s="86"/>
      <c r="I230" s="86"/>
      <c r="J230" s="86"/>
      <c r="K230" s="86"/>
      <c r="L230" s="86"/>
      <c r="M230" s="86"/>
      <c r="N230" s="86"/>
      <c r="O230" s="86"/>
      <c r="P230" s="89"/>
      <c r="Q230" s="89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</row>
    <row r="231" spans="1:35" ht="15.75" customHeight="1" x14ac:dyDescent="0.3">
      <c r="A231" s="84"/>
      <c r="B231" s="84"/>
      <c r="C231" s="84"/>
      <c r="D231" s="84"/>
      <c r="E231" s="85"/>
      <c r="F231" s="85"/>
      <c r="G231" s="86"/>
      <c r="H231" s="86"/>
      <c r="I231" s="86"/>
      <c r="J231" s="86"/>
      <c r="K231" s="86"/>
      <c r="L231" s="86"/>
      <c r="M231" s="86"/>
      <c r="N231" s="86"/>
      <c r="O231" s="86"/>
      <c r="P231" s="89"/>
      <c r="Q231" s="89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</row>
    <row r="232" spans="1:35" ht="15.75" customHeight="1" x14ac:dyDescent="0.3">
      <c r="A232" s="84"/>
      <c r="B232" s="84"/>
      <c r="C232" s="84"/>
      <c r="D232" s="84"/>
      <c r="E232" s="85"/>
      <c r="F232" s="85"/>
      <c r="G232" s="86"/>
      <c r="H232" s="86"/>
      <c r="I232" s="86"/>
      <c r="J232" s="86"/>
      <c r="K232" s="86"/>
      <c r="L232" s="86"/>
      <c r="M232" s="86"/>
      <c r="N232" s="86"/>
      <c r="O232" s="86"/>
      <c r="P232" s="89"/>
      <c r="Q232" s="89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</row>
    <row r="233" spans="1:35" ht="15.75" customHeight="1" x14ac:dyDescent="0.3">
      <c r="A233" s="84"/>
      <c r="B233" s="84"/>
      <c r="C233" s="84"/>
      <c r="D233" s="84"/>
      <c r="E233" s="85"/>
      <c r="F233" s="85"/>
      <c r="G233" s="86"/>
      <c r="H233" s="86"/>
      <c r="I233" s="86"/>
      <c r="J233" s="86"/>
      <c r="K233" s="86"/>
      <c r="L233" s="86"/>
      <c r="M233" s="86"/>
      <c r="N233" s="86"/>
      <c r="O233" s="86"/>
      <c r="P233" s="89"/>
      <c r="Q233" s="89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</row>
    <row r="234" spans="1:35" ht="15.75" customHeight="1" x14ac:dyDescent="0.3">
      <c r="A234" s="84"/>
      <c r="B234" s="84"/>
      <c r="C234" s="84"/>
      <c r="D234" s="84"/>
      <c r="E234" s="85"/>
      <c r="F234" s="85"/>
      <c r="G234" s="86"/>
      <c r="H234" s="86"/>
      <c r="I234" s="86"/>
      <c r="J234" s="86"/>
      <c r="K234" s="86"/>
      <c r="L234" s="86"/>
      <c r="M234" s="86"/>
      <c r="N234" s="86"/>
      <c r="O234" s="86"/>
      <c r="P234" s="89"/>
      <c r="Q234" s="89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</row>
    <row r="235" spans="1:35" ht="15.75" customHeight="1" x14ac:dyDescent="0.3">
      <c r="A235" s="84"/>
      <c r="B235" s="84"/>
      <c r="C235" s="84"/>
      <c r="D235" s="84"/>
      <c r="E235" s="85"/>
      <c r="F235" s="85"/>
      <c r="G235" s="86"/>
      <c r="H235" s="86"/>
      <c r="I235" s="86"/>
      <c r="J235" s="86"/>
      <c r="K235" s="86"/>
      <c r="L235" s="86"/>
      <c r="M235" s="86"/>
      <c r="N235" s="86"/>
      <c r="O235" s="86"/>
      <c r="P235" s="89"/>
      <c r="Q235" s="89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</row>
    <row r="236" spans="1:35" ht="15.75" customHeight="1" x14ac:dyDescent="0.3">
      <c r="A236" s="84"/>
      <c r="B236" s="84"/>
      <c r="C236" s="84"/>
      <c r="D236" s="84"/>
      <c r="E236" s="85"/>
      <c r="F236" s="85"/>
      <c r="G236" s="86"/>
      <c r="H236" s="86"/>
      <c r="I236" s="86"/>
      <c r="J236" s="86"/>
      <c r="K236" s="86"/>
      <c r="L236" s="86"/>
      <c r="M236" s="86"/>
      <c r="N236" s="86"/>
      <c r="O236" s="86"/>
      <c r="P236" s="89"/>
      <c r="Q236" s="89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</row>
    <row r="237" spans="1:35" ht="15.75" customHeight="1" x14ac:dyDescent="0.3">
      <c r="A237" s="84"/>
      <c r="B237" s="84"/>
      <c r="C237" s="84"/>
      <c r="D237" s="84"/>
      <c r="E237" s="85"/>
      <c r="F237" s="85"/>
      <c r="G237" s="86"/>
      <c r="H237" s="86"/>
      <c r="I237" s="86"/>
      <c r="J237" s="86"/>
      <c r="K237" s="86"/>
      <c r="L237" s="86"/>
      <c r="M237" s="86"/>
      <c r="N237" s="86"/>
      <c r="O237" s="86"/>
      <c r="P237" s="89"/>
      <c r="Q237" s="89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</row>
    <row r="238" spans="1:35" ht="15.75" customHeight="1" x14ac:dyDescent="0.3">
      <c r="A238" s="84"/>
      <c r="B238" s="84"/>
      <c r="C238" s="84"/>
      <c r="D238" s="84"/>
      <c r="E238" s="85"/>
      <c r="F238" s="85"/>
      <c r="G238" s="86"/>
      <c r="H238" s="86"/>
      <c r="I238" s="86"/>
      <c r="J238" s="86"/>
      <c r="K238" s="86"/>
      <c r="L238" s="86"/>
      <c r="M238" s="86"/>
      <c r="N238" s="86"/>
      <c r="O238" s="86"/>
      <c r="P238" s="89"/>
      <c r="Q238" s="89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</row>
    <row r="239" spans="1:35" ht="15.75" customHeight="1" x14ac:dyDescent="0.3">
      <c r="A239" s="84"/>
      <c r="B239" s="84"/>
      <c r="C239" s="84"/>
      <c r="D239" s="84"/>
      <c r="E239" s="85"/>
      <c r="F239" s="85"/>
      <c r="G239" s="86"/>
      <c r="H239" s="86"/>
      <c r="I239" s="86"/>
      <c r="J239" s="86"/>
      <c r="K239" s="86"/>
      <c r="L239" s="86"/>
      <c r="M239" s="86"/>
      <c r="N239" s="86"/>
      <c r="O239" s="86"/>
      <c r="P239" s="89"/>
      <c r="Q239" s="89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</row>
    <row r="240" spans="1:35" ht="15.75" customHeight="1" x14ac:dyDescent="0.3">
      <c r="A240" s="84"/>
      <c r="B240" s="84"/>
      <c r="C240" s="84"/>
      <c r="D240" s="84"/>
      <c r="E240" s="85"/>
      <c r="F240" s="85"/>
      <c r="G240" s="86"/>
      <c r="H240" s="86"/>
      <c r="I240" s="86"/>
      <c r="J240" s="86"/>
      <c r="K240" s="86"/>
      <c r="L240" s="86"/>
      <c r="M240" s="86"/>
      <c r="N240" s="86"/>
      <c r="O240" s="86"/>
      <c r="P240" s="89"/>
      <c r="Q240" s="89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</row>
    <row r="241" spans="1:35" ht="15.75" customHeight="1" x14ac:dyDescent="0.3">
      <c r="A241" s="84"/>
      <c r="B241" s="84"/>
      <c r="C241" s="84"/>
      <c r="D241" s="84"/>
      <c r="E241" s="85"/>
      <c r="F241" s="85"/>
      <c r="G241" s="86"/>
      <c r="H241" s="86"/>
      <c r="I241" s="86"/>
      <c r="J241" s="86"/>
      <c r="K241" s="86"/>
      <c r="L241" s="86"/>
      <c r="M241" s="86"/>
      <c r="N241" s="86"/>
      <c r="O241" s="86"/>
      <c r="P241" s="89"/>
      <c r="Q241" s="89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</row>
    <row r="242" spans="1:35" ht="15.75" customHeight="1" x14ac:dyDescent="0.3">
      <c r="A242" s="84"/>
      <c r="B242" s="84"/>
      <c r="C242" s="84"/>
      <c r="D242" s="84"/>
      <c r="E242" s="85"/>
      <c r="F242" s="85"/>
      <c r="G242" s="86"/>
      <c r="H242" s="86"/>
      <c r="I242" s="86"/>
      <c r="J242" s="86"/>
      <c r="K242" s="86"/>
      <c r="L242" s="86"/>
      <c r="M242" s="86"/>
      <c r="N242" s="86"/>
      <c r="O242" s="86"/>
      <c r="P242" s="89"/>
      <c r="Q242" s="89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</row>
    <row r="243" spans="1:35" ht="15.75" customHeight="1" x14ac:dyDescent="0.3">
      <c r="A243" s="84"/>
      <c r="B243" s="84"/>
      <c r="C243" s="84"/>
      <c r="D243" s="84"/>
      <c r="E243" s="85"/>
      <c r="F243" s="85"/>
      <c r="G243" s="86"/>
      <c r="H243" s="86"/>
      <c r="I243" s="86"/>
      <c r="J243" s="86"/>
      <c r="K243" s="86"/>
      <c r="L243" s="86"/>
      <c r="M243" s="86"/>
      <c r="N243" s="86"/>
      <c r="O243" s="86"/>
      <c r="P243" s="89"/>
      <c r="Q243" s="89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</row>
    <row r="244" spans="1:35" ht="15.75" customHeight="1" x14ac:dyDescent="0.3">
      <c r="A244" s="84"/>
      <c r="B244" s="84"/>
      <c r="C244" s="84"/>
      <c r="D244" s="84"/>
      <c r="E244" s="85"/>
      <c r="F244" s="85"/>
      <c r="G244" s="86"/>
      <c r="H244" s="86"/>
      <c r="I244" s="86"/>
      <c r="J244" s="86"/>
      <c r="K244" s="86"/>
      <c r="L244" s="86"/>
      <c r="M244" s="86"/>
      <c r="N244" s="86"/>
      <c r="O244" s="86"/>
      <c r="P244" s="89"/>
      <c r="Q244" s="89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</row>
    <row r="245" spans="1:35" ht="15.75" customHeight="1" x14ac:dyDescent="0.3">
      <c r="A245" s="84"/>
      <c r="B245" s="84"/>
      <c r="C245" s="84"/>
      <c r="D245" s="84"/>
      <c r="E245" s="85"/>
      <c r="F245" s="85"/>
      <c r="G245" s="86"/>
      <c r="H245" s="86"/>
      <c r="I245" s="86"/>
      <c r="J245" s="86"/>
      <c r="K245" s="86"/>
      <c r="L245" s="86"/>
      <c r="M245" s="86"/>
      <c r="N245" s="86"/>
      <c r="O245" s="86"/>
      <c r="P245" s="89"/>
      <c r="Q245" s="89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</row>
    <row r="246" spans="1:35" ht="15.75" customHeight="1" x14ac:dyDescent="0.3">
      <c r="A246" s="84"/>
      <c r="B246" s="84"/>
      <c r="C246" s="84"/>
      <c r="D246" s="84"/>
      <c r="E246" s="85"/>
      <c r="F246" s="85"/>
      <c r="G246" s="86"/>
      <c r="H246" s="86"/>
      <c r="I246" s="86"/>
      <c r="J246" s="86"/>
      <c r="K246" s="86"/>
      <c r="L246" s="86"/>
      <c r="M246" s="86"/>
      <c r="N246" s="86"/>
      <c r="O246" s="86"/>
      <c r="P246" s="89"/>
      <c r="Q246" s="89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</row>
    <row r="247" spans="1:35" ht="15.75" customHeight="1" x14ac:dyDescent="0.3">
      <c r="A247" s="84"/>
      <c r="B247" s="84"/>
      <c r="C247" s="84"/>
      <c r="D247" s="84"/>
      <c r="E247" s="85"/>
      <c r="F247" s="85"/>
      <c r="G247" s="86"/>
      <c r="H247" s="86"/>
      <c r="I247" s="86"/>
      <c r="J247" s="86"/>
      <c r="K247" s="86"/>
      <c r="L247" s="86"/>
      <c r="M247" s="86"/>
      <c r="N247" s="86"/>
      <c r="O247" s="86"/>
      <c r="P247" s="89"/>
      <c r="Q247" s="89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</row>
    <row r="248" spans="1:35" ht="15.75" customHeight="1" x14ac:dyDescent="0.3">
      <c r="A248" s="84"/>
      <c r="B248" s="84"/>
      <c r="C248" s="84"/>
      <c r="D248" s="84"/>
      <c r="E248" s="85"/>
      <c r="F248" s="85"/>
      <c r="G248" s="86"/>
      <c r="H248" s="86"/>
      <c r="I248" s="86"/>
      <c r="J248" s="86"/>
      <c r="K248" s="86"/>
      <c r="L248" s="86"/>
      <c r="M248" s="86"/>
      <c r="N248" s="86"/>
      <c r="O248" s="86"/>
      <c r="P248" s="89"/>
      <c r="Q248" s="89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</row>
    <row r="249" spans="1:35" ht="15.75" customHeight="1" x14ac:dyDescent="0.3">
      <c r="A249" s="84"/>
      <c r="B249" s="84"/>
      <c r="C249" s="84"/>
      <c r="D249" s="84"/>
      <c r="E249" s="85"/>
      <c r="F249" s="85"/>
      <c r="G249" s="86"/>
      <c r="H249" s="86"/>
      <c r="I249" s="86"/>
      <c r="J249" s="86"/>
      <c r="K249" s="86"/>
      <c r="L249" s="86"/>
      <c r="M249" s="86"/>
      <c r="N249" s="86"/>
      <c r="O249" s="86"/>
      <c r="P249" s="89"/>
      <c r="Q249" s="89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</row>
    <row r="250" spans="1:35" ht="15.75" customHeight="1" x14ac:dyDescent="0.3">
      <c r="A250" s="84"/>
      <c r="B250" s="84"/>
      <c r="C250" s="84"/>
      <c r="D250" s="84"/>
      <c r="E250" s="85"/>
      <c r="F250" s="85"/>
      <c r="G250" s="86"/>
      <c r="H250" s="86"/>
      <c r="I250" s="86"/>
      <c r="J250" s="86"/>
      <c r="K250" s="86"/>
      <c r="L250" s="86"/>
      <c r="M250" s="86"/>
      <c r="N250" s="86"/>
      <c r="O250" s="86"/>
      <c r="P250" s="89"/>
      <c r="Q250" s="89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</row>
    <row r="251" spans="1:35" ht="15.75" customHeight="1" x14ac:dyDescent="0.3">
      <c r="A251" s="84"/>
      <c r="B251" s="84"/>
      <c r="C251" s="84"/>
      <c r="D251" s="84"/>
      <c r="E251" s="85"/>
      <c r="F251" s="85"/>
      <c r="G251" s="86"/>
      <c r="H251" s="86"/>
      <c r="I251" s="86"/>
      <c r="J251" s="86"/>
      <c r="K251" s="86"/>
      <c r="L251" s="86"/>
      <c r="M251" s="86"/>
      <c r="N251" s="86"/>
      <c r="O251" s="86"/>
      <c r="P251" s="89"/>
      <c r="Q251" s="89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</row>
    <row r="252" spans="1:35" ht="15.75" customHeight="1" x14ac:dyDescent="0.3">
      <c r="A252" s="84"/>
      <c r="B252" s="84"/>
      <c r="C252" s="84"/>
      <c r="D252" s="84"/>
      <c r="E252" s="85"/>
      <c r="F252" s="85"/>
      <c r="G252" s="86"/>
      <c r="H252" s="86"/>
      <c r="I252" s="86"/>
      <c r="J252" s="86"/>
      <c r="K252" s="86"/>
      <c r="L252" s="86"/>
      <c r="M252" s="86"/>
      <c r="N252" s="86"/>
      <c r="O252" s="86"/>
      <c r="P252" s="89"/>
      <c r="Q252" s="89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</row>
    <row r="253" spans="1:35" ht="15.75" customHeight="1" x14ac:dyDescent="0.3">
      <c r="A253" s="84"/>
      <c r="B253" s="84"/>
      <c r="C253" s="84"/>
      <c r="D253" s="84"/>
      <c r="E253" s="85"/>
      <c r="F253" s="85"/>
      <c r="G253" s="86"/>
      <c r="H253" s="86"/>
      <c r="I253" s="86"/>
      <c r="J253" s="86"/>
      <c r="K253" s="86"/>
      <c r="L253" s="86"/>
      <c r="M253" s="86"/>
      <c r="N253" s="86"/>
      <c r="O253" s="86"/>
      <c r="P253" s="89"/>
      <c r="Q253" s="89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</row>
    <row r="254" spans="1:35" ht="15.75" customHeight="1" x14ac:dyDescent="0.3">
      <c r="A254" s="84"/>
      <c r="B254" s="84"/>
      <c r="C254" s="84"/>
      <c r="D254" s="84"/>
      <c r="E254" s="85"/>
      <c r="F254" s="85"/>
      <c r="G254" s="86"/>
      <c r="H254" s="86"/>
      <c r="I254" s="86"/>
      <c r="J254" s="86"/>
      <c r="K254" s="86"/>
      <c r="L254" s="86"/>
      <c r="M254" s="86"/>
      <c r="N254" s="86"/>
      <c r="O254" s="86"/>
      <c r="P254" s="89"/>
      <c r="Q254" s="89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</row>
    <row r="255" spans="1:35" ht="15.75" customHeight="1" x14ac:dyDescent="0.3">
      <c r="A255" s="84"/>
      <c r="B255" s="84"/>
      <c r="C255" s="84"/>
      <c r="D255" s="84"/>
      <c r="E255" s="85"/>
      <c r="F255" s="85"/>
      <c r="G255" s="86"/>
      <c r="H255" s="86"/>
      <c r="I255" s="86"/>
      <c r="J255" s="86"/>
      <c r="K255" s="86"/>
      <c r="L255" s="86"/>
      <c r="M255" s="86"/>
      <c r="N255" s="86"/>
      <c r="O255" s="86"/>
      <c r="P255" s="89"/>
      <c r="Q255" s="89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</row>
    <row r="256" spans="1:35" ht="15.75" customHeight="1" x14ac:dyDescent="0.3">
      <c r="A256" s="84"/>
      <c r="B256" s="84"/>
      <c r="C256" s="84"/>
      <c r="D256" s="84"/>
      <c r="E256" s="85"/>
      <c r="F256" s="85"/>
      <c r="G256" s="86"/>
      <c r="H256" s="86"/>
      <c r="I256" s="86"/>
      <c r="J256" s="86"/>
      <c r="K256" s="86"/>
      <c r="L256" s="86"/>
      <c r="M256" s="86"/>
      <c r="N256" s="86"/>
      <c r="O256" s="86"/>
      <c r="P256" s="89"/>
      <c r="Q256" s="89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</row>
    <row r="257" spans="1:35" ht="15.75" customHeight="1" x14ac:dyDescent="0.3">
      <c r="A257" s="84"/>
      <c r="B257" s="84"/>
      <c r="C257" s="84"/>
      <c r="D257" s="84"/>
      <c r="E257" s="85"/>
      <c r="F257" s="85"/>
      <c r="G257" s="86"/>
      <c r="H257" s="86"/>
      <c r="I257" s="86"/>
      <c r="J257" s="86"/>
      <c r="K257" s="86"/>
      <c r="L257" s="86"/>
      <c r="M257" s="86"/>
      <c r="N257" s="86"/>
      <c r="O257" s="86"/>
      <c r="P257" s="89"/>
      <c r="Q257" s="89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</row>
    <row r="258" spans="1:35" ht="15.75" customHeight="1" x14ac:dyDescent="0.3">
      <c r="A258" s="84"/>
      <c r="B258" s="84"/>
      <c r="C258" s="84"/>
      <c r="D258" s="84"/>
      <c r="E258" s="85"/>
      <c r="F258" s="85"/>
      <c r="G258" s="86"/>
      <c r="H258" s="86"/>
      <c r="I258" s="86"/>
      <c r="J258" s="86"/>
      <c r="K258" s="86"/>
      <c r="L258" s="86"/>
      <c r="M258" s="86"/>
      <c r="N258" s="86"/>
      <c r="O258" s="86"/>
      <c r="P258" s="89"/>
      <c r="Q258" s="89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</row>
    <row r="259" spans="1:35" ht="15.75" customHeight="1" x14ac:dyDescent="0.3">
      <c r="A259" s="84"/>
      <c r="B259" s="84"/>
      <c r="C259" s="84"/>
      <c r="D259" s="84"/>
      <c r="E259" s="85"/>
      <c r="F259" s="85"/>
      <c r="G259" s="86"/>
      <c r="H259" s="86"/>
      <c r="I259" s="86"/>
      <c r="J259" s="86"/>
      <c r="K259" s="86"/>
      <c r="L259" s="86"/>
      <c r="M259" s="86"/>
      <c r="N259" s="86"/>
      <c r="O259" s="86"/>
      <c r="P259" s="89"/>
      <c r="Q259" s="89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</row>
    <row r="260" spans="1:35" ht="15.75" customHeight="1" x14ac:dyDescent="0.3">
      <c r="A260" s="84"/>
      <c r="B260" s="84"/>
      <c r="C260" s="84"/>
      <c r="D260" s="84"/>
      <c r="E260" s="85"/>
      <c r="F260" s="85"/>
      <c r="G260" s="86"/>
      <c r="H260" s="86"/>
      <c r="I260" s="86"/>
      <c r="J260" s="86"/>
      <c r="K260" s="86"/>
      <c r="L260" s="86"/>
      <c r="M260" s="86"/>
      <c r="N260" s="86"/>
      <c r="O260" s="86"/>
      <c r="P260" s="89"/>
      <c r="Q260" s="89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</row>
    <row r="261" spans="1:35" ht="15.75" customHeight="1" x14ac:dyDescent="0.3">
      <c r="A261" s="84"/>
      <c r="B261" s="84"/>
      <c r="C261" s="84"/>
      <c r="D261" s="84"/>
      <c r="E261" s="85"/>
      <c r="F261" s="85"/>
      <c r="G261" s="86"/>
      <c r="H261" s="86"/>
      <c r="I261" s="86"/>
      <c r="J261" s="86"/>
      <c r="K261" s="86"/>
      <c r="L261" s="86"/>
      <c r="M261" s="86"/>
      <c r="N261" s="86"/>
      <c r="O261" s="86"/>
      <c r="P261" s="89"/>
      <c r="Q261" s="89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</row>
    <row r="262" spans="1:35" ht="15.75" customHeight="1" x14ac:dyDescent="0.3">
      <c r="A262" s="84"/>
      <c r="B262" s="84"/>
      <c r="C262" s="84"/>
      <c r="D262" s="84"/>
      <c r="E262" s="85"/>
      <c r="F262" s="85"/>
      <c r="G262" s="86"/>
      <c r="H262" s="86"/>
      <c r="I262" s="86"/>
      <c r="J262" s="86"/>
      <c r="K262" s="86"/>
      <c r="L262" s="86"/>
      <c r="M262" s="86"/>
      <c r="N262" s="86"/>
      <c r="O262" s="86"/>
      <c r="P262" s="89"/>
      <c r="Q262" s="89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</row>
    <row r="263" spans="1:35" ht="15.75" customHeight="1" x14ac:dyDescent="0.3">
      <c r="A263" s="84"/>
      <c r="B263" s="84"/>
      <c r="C263" s="84"/>
      <c r="D263" s="84"/>
      <c r="E263" s="85"/>
      <c r="F263" s="85"/>
      <c r="G263" s="86"/>
      <c r="H263" s="86"/>
      <c r="I263" s="86"/>
      <c r="J263" s="86"/>
      <c r="K263" s="86"/>
      <c r="L263" s="86"/>
      <c r="M263" s="86"/>
      <c r="N263" s="86"/>
      <c r="O263" s="86"/>
      <c r="P263" s="89"/>
      <c r="Q263" s="89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</row>
    <row r="264" spans="1:35" ht="15.75" customHeight="1" x14ac:dyDescent="0.3">
      <c r="A264" s="84"/>
      <c r="B264" s="84"/>
      <c r="C264" s="84"/>
      <c r="D264" s="84"/>
      <c r="E264" s="85"/>
      <c r="F264" s="85"/>
      <c r="G264" s="86"/>
      <c r="H264" s="86"/>
      <c r="I264" s="86"/>
      <c r="J264" s="86"/>
      <c r="K264" s="86"/>
      <c r="L264" s="86"/>
      <c r="M264" s="86"/>
      <c r="N264" s="86"/>
      <c r="O264" s="86"/>
      <c r="P264" s="89"/>
      <c r="Q264" s="89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</row>
    <row r="265" spans="1:35" ht="15.75" customHeight="1" x14ac:dyDescent="0.3">
      <c r="A265" s="84"/>
      <c r="B265" s="84"/>
      <c r="C265" s="84"/>
      <c r="D265" s="84"/>
      <c r="E265" s="85"/>
      <c r="F265" s="85"/>
      <c r="G265" s="86"/>
      <c r="H265" s="86"/>
      <c r="I265" s="86"/>
      <c r="J265" s="86"/>
      <c r="K265" s="86"/>
      <c r="L265" s="86"/>
      <c r="M265" s="86"/>
      <c r="N265" s="86"/>
      <c r="O265" s="86"/>
      <c r="P265" s="89"/>
      <c r="Q265" s="89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</row>
    <row r="266" spans="1:35" ht="15.75" customHeight="1" x14ac:dyDescent="0.3">
      <c r="A266" s="84"/>
      <c r="B266" s="84"/>
      <c r="C266" s="84"/>
      <c r="D266" s="84"/>
      <c r="E266" s="85"/>
      <c r="F266" s="85"/>
      <c r="G266" s="86"/>
      <c r="H266" s="86"/>
      <c r="I266" s="86"/>
      <c r="J266" s="86"/>
      <c r="K266" s="86"/>
      <c r="L266" s="86"/>
      <c r="M266" s="86"/>
      <c r="N266" s="86"/>
      <c r="O266" s="86"/>
      <c r="P266" s="89"/>
      <c r="Q266" s="89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</row>
    <row r="267" spans="1:35" ht="15.75" customHeight="1" x14ac:dyDescent="0.3">
      <c r="A267" s="84"/>
      <c r="B267" s="84"/>
      <c r="C267" s="84"/>
      <c r="D267" s="84"/>
      <c r="E267" s="85"/>
      <c r="F267" s="85"/>
      <c r="G267" s="86"/>
      <c r="H267" s="86"/>
      <c r="I267" s="86"/>
      <c r="J267" s="86"/>
      <c r="K267" s="86"/>
      <c r="L267" s="86"/>
      <c r="M267" s="86"/>
      <c r="N267" s="86"/>
      <c r="O267" s="86"/>
      <c r="P267" s="89"/>
      <c r="Q267" s="89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</row>
    <row r="268" spans="1:35" ht="15.75" customHeight="1" x14ac:dyDescent="0.3">
      <c r="A268" s="84"/>
      <c r="B268" s="84"/>
      <c r="C268" s="84"/>
      <c r="D268" s="84"/>
      <c r="E268" s="85"/>
      <c r="F268" s="85"/>
      <c r="G268" s="86"/>
      <c r="H268" s="86"/>
      <c r="I268" s="86"/>
      <c r="J268" s="86"/>
      <c r="K268" s="86"/>
      <c r="L268" s="86"/>
      <c r="M268" s="86"/>
      <c r="N268" s="86"/>
      <c r="O268" s="86"/>
      <c r="P268" s="89"/>
      <c r="Q268" s="89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</row>
    <row r="269" spans="1:35" ht="15.75" customHeight="1" x14ac:dyDescent="0.3">
      <c r="A269" s="84"/>
      <c r="B269" s="84"/>
      <c r="C269" s="84"/>
      <c r="D269" s="84"/>
      <c r="E269" s="85"/>
      <c r="F269" s="85"/>
      <c r="G269" s="86"/>
      <c r="H269" s="86"/>
      <c r="I269" s="86"/>
      <c r="J269" s="86"/>
      <c r="K269" s="86"/>
      <c r="L269" s="86"/>
      <c r="M269" s="86"/>
      <c r="N269" s="86"/>
      <c r="O269" s="86"/>
      <c r="P269" s="89"/>
      <c r="Q269" s="89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</row>
    <row r="270" spans="1:35" ht="15.75" customHeight="1" x14ac:dyDescent="0.3">
      <c r="A270" s="84"/>
      <c r="B270" s="84"/>
      <c r="C270" s="84"/>
      <c r="D270" s="84"/>
      <c r="E270" s="85"/>
      <c r="F270" s="85"/>
      <c r="G270" s="86"/>
      <c r="H270" s="86"/>
      <c r="I270" s="86"/>
      <c r="J270" s="86"/>
      <c r="K270" s="86"/>
      <c r="L270" s="86"/>
      <c r="M270" s="86"/>
      <c r="N270" s="86"/>
      <c r="O270" s="86"/>
      <c r="P270" s="89"/>
      <c r="Q270" s="89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</row>
    <row r="271" spans="1:35" ht="15.75" customHeight="1" x14ac:dyDescent="0.3">
      <c r="A271" s="84"/>
      <c r="B271" s="84"/>
      <c r="C271" s="84"/>
      <c r="D271" s="84"/>
      <c r="E271" s="85"/>
      <c r="F271" s="85"/>
      <c r="G271" s="86"/>
      <c r="H271" s="86"/>
      <c r="I271" s="86"/>
      <c r="J271" s="86"/>
      <c r="K271" s="86"/>
      <c r="L271" s="86"/>
      <c r="M271" s="86"/>
      <c r="N271" s="86"/>
      <c r="O271" s="86"/>
      <c r="P271" s="89"/>
      <c r="Q271" s="89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</row>
    <row r="272" spans="1:35" ht="15.75" customHeight="1" x14ac:dyDescent="0.3">
      <c r="A272" s="84"/>
      <c r="B272" s="84"/>
      <c r="C272" s="84"/>
      <c r="D272" s="84"/>
      <c r="E272" s="85"/>
      <c r="F272" s="85"/>
      <c r="G272" s="86"/>
      <c r="H272" s="86"/>
      <c r="I272" s="86"/>
      <c r="J272" s="86"/>
      <c r="K272" s="86"/>
      <c r="L272" s="86"/>
      <c r="M272" s="86"/>
      <c r="N272" s="86"/>
      <c r="O272" s="86"/>
      <c r="P272" s="89"/>
      <c r="Q272" s="89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</row>
    <row r="273" spans="1:35" ht="15.75" customHeight="1" x14ac:dyDescent="0.3">
      <c r="A273" s="84"/>
      <c r="B273" s="84"/>
      <c r="C273" s="84"/>
      <c r="D273" s="84"/>
      <c r="E273" s="85"/>
      <c r="F273" s="85"/>
      <c r="G273" s="86"/>
      <c r="H273" s="86"/>
      <c r="I273" s="86"/>
      <c r="J273" s="86"/>
      <c r="K273" s="86"/>
      <c r="L273" s="86"/>
      <c r="M273" s="86"/>
      <c r="N273" s="86"/>
      <c r="O273" s="86"/>
      <c r="P273" s="89"/>
      <c r="Q273" s="89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</row>
    <row r="274" spans="1:35" ht="15.75" customHeight="1" x14ac:dyDescent="0.3">
      <c r="A274" s="84"/>
      <c r="B274" s="84"/>
      <c r="C274" s="84"/>
      <c r="D274" s="84"/>
      <c r="E274" s="85"/>
      <c r="F274" s="85"/>
      <c r="G274" s="86"/>
      <c r="H274" s="86"/>
      <c r="I274" s="86"/>
      <c r="J274" s="86"/>
      <c r="K274" s="86"/>
      <c r="L274" s="86"/>
      <c r="M274" s="86"/>
      <c r="N274" s="86"/>
      <c r="O274" s="86"/>
      <c r="P274" s="89"/>
      <c r="Q274" s="89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</row>
    <row r="275" spans="1:35" ht="15.75" customHeight="1" x14ac:dyDescent="0.3">
      <c r="A275" s="84"/>
      <c r="B275" s="84"/>
      <c r="C275" s="84"/>
      <c r="D275" s="84"/>
      <c r="E275" s="85"/>
      <c r="F275" s="85"/>
      <c r="G275" s="86"/>
      <c r="H275" s="86"/>
      <c r="I275" s="86"/>
      <c r="J275" s="86"/>
      <c r="K275" s="86"/>
      <c r="L275" s="86"/>
      <c r="M275" s="86"/>
      <c r="N275" s="86"/>
      <c r="O275" s="86"/>
      <c r="P275" s="89"/>
      <c r="Q275" s="89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</row>
    <row r="276" spans="1:35" ht="15.75" customHeight="1" x14ac:dyDescent="0.3">
      <c r="A276" s="84"/>
      <c r="B276" s="84"/>
      <c r="C276" s="84"/>
      <c r="D276" s="84"/>
      <c r="E276" s="85"/>
      <c r="F276" s="85"/>
      <c r="G276" s="86"/>
      <c r="H276" s="86"/>
      <c r="I276" s="86"/>
      <c r="J276" s="86"/>
      <c r="K276" s="86"/>
      <c r="L276" s="86"/>
      <c r="M276" s="86"/>
      <c r="N276" s="86"/>
      <c r="O276" s="86"/>
      <c r="P276" s="89"/>
      <c r="Q276" s="89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</row>
    <row r="277" spans="1:35" ht="15.75" customHeight="1" x14ac:dyDescent="0.3">
      <c r="A277" s="84"/>
      <c r="B277" s="84"/>
      <c r="C277" s="84"/>
      <c r="D277" s="84"/>
      <c r="E277" s="85"/>
      <c r="F277" s="85"/>
      <c r="G277" s="86"/>
      <c r="H277" s="86"/>
      <c r="I277" s="86"/>
      <c r="J277" s="86"/>
      <c r="K277" s="86"/>
      <c r="L277" s="86"/>
      <c r="M277" s="86"/>
      <c r="N277" s="86"/>
      <c r="O277" s="86"/>
      <c r="P277" s="89"/>
      <c r="Q277" s="89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</row>
    <row r="278" spans="1:35" ht="15.75" customHeight="1" x14ac:dyDescent="0.3">
      <c r="A278" s="84"/>
      <c r="B278" s="84"/>
      <c r="C278" s="84"/>
      <c r="D278" s="84"/>
      <c r="E278" s="85"/>
      <c r="F278" s="85"/>
      <c r="G278" s="86"/>
      <c r="H278" s="86"/>
      <c r="I278" s="86"/>
      <c r="J278" s="86"/>
      <c r="K278" s="86"/>
      <c r="L278" s="86"/>
      <c r="M278" s="86"/>
      <c r="N278" s="86"/>
      <c r="O278" s="86"/>
      <c r="P278" s="89"/>
      <c r="Q278" s="89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</row>
    <row r="279" spans="1:35" ht="15.75" customHeight="1" x14ac:dyDescent="0.3">
      <c r="A279" s="84"/>
      <c r="B279" s="84"/>
      <c r="C279" s="84"/>
      <c r="D279" s="84"/>
      <c r="E279" s="85"/>
      <c r="F279" s="85"/>
      <c r="G279" s="86"/>
      <c r="H279" s="86"/>
      <c r="I279" s="86"/>
      <c r="J279" s="86"/>
      <c r="K279" s="86"/>
      <c r="L279" s="86"/>
      <c r="M279" s="86"/>
      <c r="N279" s="86"/>
      <c r="O279" s="86"/>
      <c r="P279" s="89"/>
      <c r="Q279" s="89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</row>
    <row r="280" spans="1:35" ht="15.75" customHeight="1" x14ac:dyDescent="0.3">
      <c r="A280" s="84"/>
      <c r="B280" s="84"/>
      <c r="C280" s="84"/>
      <c r="D280" s="84"/>
      <c r="E280" s="85"/>
      <c r="F280" s="85"/>
      <c r="G280" s="86"/>
      <c r="H280" s="86"/>
      <c r="I280" s="86"/>
      <c r="J280" s="86"/>
      <c r="K280" s="86"/>
      <c r="L280" s="86"/>
      <c r="M280" s="86"/>
      <c r="N280" s="86"/>
      <c r="O280" s="86"/>
      <c r="P280" s="89"/>
      <c r="Q280" s="89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</row>
    <row r="281" spans="1:35" ht="15.75" customHeight="1" x14ac:dyDescent="0.3">
      <c r="A281" s="84"/>
      <c r="B281" s="84"/>
      <c r="C281" s="84"/>
      <c r="D281" s="84"/>
      <c r="E281" s="85"/>
      <c r="F281" s="85"/>
      <c r="G281" s="86"/>
      <c r="H281" s="86"/>
      <c r="I281" s="86"/>
      <c r="J281" s="86"/>
      <c r="K281" s="86"/>
      <c r="L281" s="86"/>
      <c r="M281" s="86"/>
      <c r="N281" s="86"/>
      <c r="O281" s="86"/>
      <c r="P281" s="89"/>
      <c r="Q281" s="89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</row>
    <row r="282" spans="1:35" ht="15.75" customHeight="1" x14ac:dyDescent="0.3">
      <c r="A282" s="84"/>
      <c r="B282" s="84"/>
      <c r="C282" s="84"/>
      <c r="D282" s="84"/>
      <c r="E282" s="85"/>
      <c r="F282" s="85"/>
      <c r="G282" s="86"/>
      <c r="H282" s="86"/>
      <c r="I282" s="86"/>
      <c r="J282" s="86"/>
      <c r="K282" s="86"/>
      <c r="L282" s="86"/>
      <c r="M282" s="86"/>
      <c r="N282" s="86"/>
      <c r="O282" s="86"/>
      <c r="P282" s="89"/>
      <c r="Q282" s="89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</row>
    <row r="283" spans="1:35" ht="15.75" customHeight="1" x14ac:dyDescent="0.3">
      <c r="A283" s="84"/>
      <c r="B283" s="84"/>
      <c r="C283" s="84"/>
      <c r="D283" s="84"/>
      <c r="E283" s="85"/>
      <c r="F283" s="85"/>
      <c r="G283" s="86"/>
      <c r="H283" s="86"/>
      <c r="I283" s="86"/>
      <c r="J283" s="86"/>
      <c r="K283" s="86"/>
      <c r="L283" s="86"/>
      <c r="M283" s="86"/>
      <c r="N283" s="86"/>
      <c r="O283" s="86"/>
      <c r="P283" s="89"/>
      <c r="Q283" s="89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</row>
    <row r="284" spans="1:35" ht="15.75" customHeight="1" x14ac:dyDescent="0.3">
      <c r="A284" s="84"/>
      <c r="B284" s="84"/>
      <c r="C284" s="84"/>
      <c r="D284" s="84"/>
      <c r="E284" s="85"/>
      <c r="F284" s="85"/>
      <c r="G284" s="86"/>
      <c r="H284" s="86"/>
      <c r="I284" s="86"/>
      <c r="J284" s="86"/>
      <c r="K284" s="86"/>
      <c r="L284" s="86"/>
      <c r="M284" s="86"/>
      <c r="N284" s="86"/>
      <c r="O284" s="86"/>
      <c r="P284" s="89"/>
      <c r="Q284" s="89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</row>
    <row r="285" spans="1:35" ht="15.75" customHeight="1" x14ac:dyDescent="0.3">
      <c r="A285" s="84"/>
      <c r="B285" s="84"/>
      <c r="C285" s="84"/>
      <c r="D285" s="84"/>
      <c r="E285" s="85"/>
      <c r="F285" s="85"/>
      <c r="G285" s="86"/>
      <c r="H285" s="86"/>
      <c r="I285" s="86"/>
      <c r="J285" s="86"/>
      <c r="K285" s="86"/>
      <c r="L285" s="86"/>
      <c r="M285" s="86"/>
      <c r="N285" s="86"/>
      <c r="O285" s="86"/>
      <c r="P285" s="89"/>
      <c r="Q285" s="89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</row>
    <row r="286" spans="1:35" ht="15.75" customHeight="1" x14ac:dyDescent="0.25"/>
    <row r="287" spans="1:35" ht="15.75" customHeight="1" x14ac:dyDescent="0.25"/>
    <row r="288" spans="1:35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11" type="noConversion"/>
  <conditionalFormatting sqref="G4:J85 K3:M53 G3 I3:J3">
    <cfRule type="notContainsBlanks" dxfId="0" priority="1">
      <formula>LEN(TRIM(G4))&gt;0</formula>
    </cfRule>
  </conditionalFormatting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00"/>
  <sheetViews>
    <sheetView workbookViewId="0">
      <pane ySplit="1" topLeftCell="A2" activePane="bottomLeft" state="frozen"/>
      <selection pane="bottomLeft" activeCell="J98" sqref="J98"/>
    </sheetView>
  </sheetViews>
  <sheetFormatPr defaultColWidth="14.44140625" defaultRowHeight="15" customHeight="1" x14ac:dyDescent="0.25"/>
  <cols>
    <col min="1" max="1" width="11.88671875" hidden="1" customWidth="1"/>
    <col min="2" max="2" width="20.88671875" hidden="1" customWidth="1"/>
    <col min="3" max="3" width="38" hidden="1" customWidth="1"/>
    <col min="4" max="4" width="28.6640625" hidden="1" customWidth="1"/>
    <col min="5" max="5" width="14.44140625" hidden="1" customWidth="1"/>
    <col min="6" max="6" width="32.33203125" hidden="1" customWidth="1"/>
    <col min="7" max="28" width="32.33203125" customWidth="1"/>
  </cols>
  <sheetData>
    <row r="1" spans="1:28" ht="22.8" x14ac:dyDescent="0.4">
      <c r="A1" s="1" t="s">
        <v>0</v>
      </c>
      <c r="B1" s="1" t="s">
        <v>1</v>
      </c>
      <c r="C1" s="1" t="s">
        <v>11</v>
      </c>
      <c r="D1" s="1" t="s">
        <v>13</v>
      </c>
      <c r="F1" s="6"/>
      <c r="G1" s="1" t="s">
        <v>0</v>
      </c>
      <c r="H1" s="1" t="s">
        <v>19</v>
      </c>
      <c r="I1" s="1" t="s">
        <v>20</v>
      </c>
      <c r="J1" s="1" t="s">
        <v>13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2.8" x14ac:dyDescent="0.4">
      <c r="A2" s="11">
        <f>VLOOKUP(C2,'Qualify-Time'!C$2:O$85,13,FALSE)</f>
        <v>17</v>
      </c>
      <c r="B2" s="11">
        <f>VLOOKUP(C2,'Qualify-Time'!C$2:O$85,2,FALSE)</f>
        <v>2</v>
      </c>
      <c r="C2" s="11" t="str">
        <f>'Qualify-Time'!C2</f>
        <v>leo lau</v>
      </c>
      <c r="D2" s="17">
        <f>VLOOKUP(C2,'Qualify-Time'!C$2:O$85,12,FALSE)</f>
        <v>1.7467708333333332E-3</v>
      </c>
      <c r="E2" s="19"/>
      <c r="F2" s="20"/>
      <c r="G2" s="20">
        <v>1</v>
      </c>
      <c r="H2" s="21">
        <f t="shared" ref="H2:H85" si="0">VLOOKUP($G2, $A$2:$D$85,2, FALSE)</f>
        <v>14</v>
      </c>
      <c r="I2" s="20" t="str">
        <f t="shared" ref="I2:I85" si="1">VLOOKUP($G2, $A$2:$D$85,3, FALSE)</f>
        <v>SUNGJU PARK</v>
      </c>
      <c r="J2" s="17">
        <f t="shared" ref="J2:J85" si="2">VLOOKUP($G2, $A$2:$D$85,4, FALSE)</f>
        <v>8.1912037037037044E-4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2.8" x14ac:dyDescent="0.4">
      <c r="A3" s="11" t="str">
        <f>VLOOKUP(C3,'Qualify-Time'!C$2:O$85,13,FALSE)</f>
        <v/>
      </c>
      <c r="B3" s="11">
        <f>VLOOKUP(C3,'Qualify-Time'!C$2:O$85,2,FALSE)</f>
        <v>30</v>
      </c>
      <c r="C3" s="11" t="str">
        <f>'Qualify-Time'!C3</f>
        <v>Anthony FungX</v>
      </c>
      <c r="D3" s="17" t="str">
        <f>VLOOKUP(C3,'Qualify-Time'!C$2:O$85,12,FALSE)</f>
        <v/>
      </c>
      <c r="E3" s="19"/>
      <c r="F3" s="20"/>
      <c r="G3" s="20">
        <v>2</v>
      </c>
      <c r="H3" s="21">
        <f t="shared" si="0"/>
        <v>28</v>
      </c>
      <c r="I3" s="20" t="str">
        <f t="shared" si="1"/>
        <v>Kim Tang</v>
      </c>
      <c r="J3" s="17">
        <f t="shared" si="2"/>
        <v>8.9046296296296302E-4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2.8" x14ac:dyDescent="0.4">
      <c r="A4" s="11">
        <f>VLOOKUP(C4,'Qualify-Time'!C$2:O$85,13,FALSE)</f>
        <v>13</v>
      </c>
      <c r="B4" s="11">
        <f>VLOOKUP(C4,'Qualify-Time'!C$2:O$85,2,FALSE)</f>
        <v>33</v>
      </c>
      <c r="C4" s="11" t="str">
        <f>'Qualify-Time'!C4</f>
        <v>Ka kei Leung</v>
      </c>
      <c r="D4" s="17">
        <f>VLOOKUP(C4,'Qualify-Time'!C$2:O$85,12,FALSE)</f>
        <v>1.3888888888888889E-3</v>
      </c>
      <c r="E4" s="19"/>
      <c r="F4" s="20"/>
      <c r="G4" s="20">
        <v>3</v>
      </c>
      <c r="H4" s="21">
        <f t="shared" si="0"/>
        <v>4</v>
      </c>
      <c r="I4" s="20" t="str">
        <f t="shared" si="1"/>
        <v>Wing Chi William Ho</v>
      </c>
      <c r="J4" s="17">
        <f t="shared" si="2"/>
        <v>9.6185185185185186E-4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2.8" x14ac:dyDescent="0.4">
      <c r="A5" s="11">
        <f>VLOOKUP(C5,'Qualify-Time'!C$2:O$85,13,FALSE)</f>
        <v>15</v>
      </c>
      <c r="B5" s="11">
        <f>VLOOKUP(C5,'Qualify-Time'!C$2:O$85,2,FALSE)</f>
        <v>5</v>
      </c>
      <c r="C5" s="11" t="str">
        <f>'Qualify-Time'!C5</f>
        <v>Wang Him Chin</v>
      </c>
      <c r="D5" s="17">
        <f>VLOOKUP(C5,'Qualify-Time'!C$2:O$85,12,FALSE)</f>
        <v>1.5689236111111112E-3</v>
      </c>
      <c r="E5" s="19"/>
      <c r="F5" s="20"/>
      <c r="G5" s="20">
        <v>4</v>
      </c>
      <c r="H5" s="21">
        <f t="shared" si="0"/>
        <v>8</v>
      </c>
      <c r="I5" s="20" t="str">
        <f t="shared" si="1"/>
        <v>Ronnie Chow</v>
      </c>
      <c r="J5" s="17">
        <f t="shared" si="2"/>
        <v>9.7353009259259257E-4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22.8" x14ac:dyDescent="0.4">
      <c r="A6" s="11">
        <f>VLOOKUP(C6,'Qualify-Time'!C$2:O$85,13,FALSE)</f>
        <v>19</v>
      </c>
      <c r="B6" s="11">
        <f>VLOOKUP(C6,'Qualify-Time'!C$2:O$85,2,FALSE)</f>
        <v>20</v>
      </c>
      <c r="C6" s="11" t="str">
        <f>'Qualify-Time'!C6</f>
        <v>MAN HONG LI</v>
      </c>
      <c r="D6" s="17">
        <f>VLOOKUP(C6,'Qualify-Time'!C$2:O$85,12,FALSE)</f>
        <v>1.9249999999999998E-3</v>
      </c>
      <c r="E6" s="19"/>
      <c r="F6" s="20"/>
      <c r="G6" s="20">
        <v>5</v>
      </c>
      <c r="H6" s="21">
        <f t="shared" si="0"/>
        <v>25</v>
      </c>
      <c r="I6" s="20" t="str">
        <f t="shared" si="1"/>
        <v>Junhwi Lee</v>
      </c>
      <c r="J6" s="17">
        <f t="shared" si="2"/>
        <v>9.7853009259259269E-4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2.8" x14ac:dyDescent="0.4">
      <c r="A7" s="11">
        <f>VLOOKUP(C7,'Qualify-Time'!C$2:O$85,13,FALSE)</f>
        <v>1</v>
      </c>
      <c r="B7" s="11">
        <f>VLOOKUP(C7,'Qualify-Time'!C$2:O$85,2,FALSE)</f>
        <v>14</v>
      </c>
      <c r="C7" s="11" t="str">
        <f>'Qualify-Time'!C7</f>
        <v>SUNGJU PARK</v>
      </c>
      <c r="D7" s="17">
        <f>VLOOKUP(C7,'Qualify-Time'!C$2:O$85,12,FALSE)</f>
        <v>8.1912037037037044E-4</v>
      </c>
      <c r="E7" s="19"/>
      <c r="F7" s="20"/>
      <c r="G7" s="20">
        <v>6</v>
      </c>
      <c r="H7" s="21">
        <f t="shared" si="0"/>
        <v>1</v>
      </c>
      <c r="I7" s="20" t="str">
        <f t="shared" si="1"/>
        <v>Ken Inoue</v>
      </c>
      <c r="J7" s="17">
        <f t="shared" si="2"/>
        <v>1.0911342592592594E-3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2.8" x14ac:dyDescent="0.4">
      <c r="A8" s="11">
        <f>VLOOKUP(C8,'Qualify-Time'!C$2:O$85,13,FALSE)</f>
        <v>6</v>
      </c>
      <c r="B8" s="11">
        <f>VLOOKUP(C8,'Qualify-Time'!C$2:O$85,2,FALSE)</f>
        <v>1</v>
      </c>
      <c r="C8" s="11" t="str">
        <f>'Qualify-Time'!C8</f>
        <v>Ken Inoue</v>
      </c>
      <c r="D8" s="17">
        <f>VLOOKUP(C8,'Qualify-Time'!C$2:O$85,12,FALSE)</f>
        <v>1.0911342592592594E-3</v>
      </c>
      <c r="E8" s="19"/>
      <c r="F8" s="20"/>
      <c r="G8" s="20">
        <v>7</v>
      </c>
      <c r="H8" s="21">
        <f t="shared" si="0"/>
        <v>18</v>
      </c>
      <c r="I8" s="20" t="str">
        <f t="shared" si="1"/>
        <v>Michael Zafirov</v>
      </c>
      <c r="J8" s="17">
        <f t="shared" si="2"/>
        <v>1.1336574074074074E-3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2.8" x14ac:dyDescent="0.4">
      <c r="A9" s="11">
        <f>VLOOKUP(C9,'Qualify-Time'!C$2:O$85,13,FALSE)</f>
        <v>22</v>
      </c>
      <c r="B9" s="11">
        <f>VLOOKUP(C9,'Qualify-Time'!C$2:O$85,2,FALSE)</f>
        <v>16</v>
      </c>
      <c r="C9" s="11" t="str">
        <f>'Qualify-Time'!C9</f>
        <v>Kit Cheung</v>
      </c>
      <c r="D9" s="17">
        <f>VLOOKUP(C9,'Qualify-Time'!C$2:O$85,12,FALSE)</f>
        <v>2.3481481481481483E-3</v>
      </c>
      <c r="E9" s="19"/>
      <c r="F9" s="20"/>
      <c r="G9" s="20">
        <v>8</v>
      </c>
      <c r="H9" s="21">
        <f t="shared" si="0"/>
        <v>21</v>
      </c>
      <c r="I9" s="20" t="str">
        <f t="shared" si="1"/>
        <v>Matthew Walkey</v>
      </c>
      <c r="J9" s="17">
        <f t="shared" si="2"/>
        <v>1.1519791666666668E-3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22.8" x14ac:dyDescent="0.4">
      <c r="A10" s="11" t="str">
        <f>VLOOKUP(C10,'Qualify-Time'!C$2:O$85,13,FALSE)</f>
        <v/>
      </c>
      <c r="B10" s="11">
        <f>VLOOKUP(C10,'Qualify-Time'!C$2:O$85,2,FALSE)</f>
        <v>31</v>
      </c>
      <c r="C10" s="11" t="str">
        <f>'Qualify-Time'!C10</f>
        <v>Jin Zheng WangX</v>
      </c>
      <c r="D10" s="17" t="str">
        <f>VLOOKUP(C10,'Qualify-Time'!C$2:O$85,12,FALSE)</f>
        <v/>
      </c>
      <c r="E10" s="19"/>
      <c r="F10" s="20"/>
      <c r="G10" s="20">
        <v>9</v>
      </c>
      <c r="H10" s="21">
        <f t="shared" si="0"/>
        <v>6</v>
      </c>
      <c r="I10" s="20" t="str">
        <f t="shared" si="1"/>
        <v>kay chan</v>
      </c>
      <c r="J10" s="17">
        <f t="shared" si="2"/>
        <v>1.2338657407407407E-3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22.8" x14ac:dyDescent="0.4">
      <c r="A11" s="11">
        <f>VLOOKUP(C11,'Qualify-Time'!C$2:O$85,13,FALSE)</f>
        <v>2</v>
      </c>
      <c r="B11" s="11">
        <f>VLOOKUP(C11,'Qualify-Time'!C$2:O$85,2,FALSE)</f>
        <v>28</v>
      </c>
      <c r="C11" s="11" t="str">
        <f>'Qualify-Time'!C11</f>
        <v>Kim Tang</v>
      </c>
      <c r="D11" s="17">
        <f>VLOOKUP(C11,'Qualify-Time'!C$2:O$85,12,FALSE)</f>
        <v>8.9046296296296302E-4</v>
      </c>
      <c r="E11" s="19"/>
      <c r="F11" s="20"/>
      <c r="G11" s="20">
        <v>10</v>
      </c>
      <c r="H11" s="21">
        <f t="shared" si="0"/>
        <v>9</v>
      </c>
      <c r="I11" s="20" t="str">
        <f t="shared" si="1"/>
        <v>Mike Hui</v>
      </c>
      <c r="J11" s="17">
        <f t="shared" si="2"/>
        <v>1.2370023148148149E-3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22.8" x14ac:dyDescent="0.4">
      <c r="A12" s="11">
        <f>VLOOKUP(C12,'Qualify-Time'!C$2:O$85,13,FALSE)</f>
        <v>12</v>
      </c>
      <c r="B12" s="11">
        <f>VLOOKUP(C12,'Qualify-Time'!C$2:O$85,2,FALSE)</f>
        <v>7</v>
      </c>
      <c r="C12" s="11" t="str">
        <f>'Qualify-Time'!C12</f>
        <v>Man Kit Lam</v>
      </c>
      <c r="D12" s="17">
        <f>VLOOKUP(C12,'Qualify-Time'!C$2:O$85,12,FALSE)</f>
        <v>1.3500925925925926E-3</v>
      </c>
      <c r="E12" s="19"/>
      <c r="F12" s="20"/>
      <c r="G12" s="20">
        <v>11</v>
      </c>
      <c r="H12" s="21">
        <f t="shared" si="0"/>
        <v>13</v>
      </c>
      <c r="I12" s="20" t="str">
        <f t="shared" si="1"/>
        <v>Lok Lai</v>
      </c>
      <c r="J12" s="17">
        <f t="shared" si="2"/>
        <v>1.2549537037037037E-3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2.8" x14ac:dyDescent="0.4">
      <c r="A13" s="11">
        <f>VLOOKUP(C13,'Qualify-Time'!C$2:O$85,13,FALSE)</f>
        <v>10</v>
      </c>
      <c r="B13" s="11">
        <f>VLOOKUP(C13,'Qualify-Time'!C$2:O$85,2,FALSE)</f>
        <v>9</v>
      </c>
      <c r="C13" s="11" t="str">
        <f>'Qualify-Time'!C13</f>
        <v>Mike Hui</v>
      </c>
      <c r="D13" s="17">
        <f>VLOOKUP(C13,'Qualify-Time'!C$2:O$85,12,FALSE)</f>
        <v>1.2370023148148149E-3</v>
      </c>
      <c r="E13" s="19"/>
      <c r="F13" s="20"/>
      <c r="G13" s="20">
        <v>12</v>
      </c>
      <c r="H13" s="21">
        <f t="shared" si="0"/>
        <v>7</v>
      </c>
      <c r="I13" s="20" t="str">
        <f t="shared" si="1"/>
        <v>Man Kit Lam</v>
      </c>
      <c r="J13" s="17">
        <f t="shared" si="2"/>
        <v>1.3500925925925926E-3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22.8" x14ac:dyDescent="0.4">
      <c r="A14" s="11">
        <f>VLOOKUP(C14,'Qualify-Time'!C$2:O$85,13,FALSE)</f>
        <v>21</v>
      </c>
      <c r="B14" s="11">
        <f>VLOOKUP(C14,'Qualify-Time'!C$2:O$85,2,FALSE)</f>
        <v>17</v>
      </c>
      <c r="C14" s="11" t="str">
        <f>'Qualify-Time'!C14</f>
        <v>Joe TANG</v>
      </c>
      <c r="D14" s="17">
        <f>VLOOKUP(C14,'Qualify-Time'!C$2:O$85,12,FALSE)</f>
        <v>2.2751157407407407E-3</v>
      </c>
      <c r="E14" s="19"/>
      <c r="F14" s="20"/>
      <c r="G14" s="20">
        <v>13</v>
      </c>
      <c r="H14" s="21">
        <f t="shared" si="0"/>
        <v>33</v>
      </c>
      <c r="I14" s="20" t="str">
        <f t="shared" si="1"/>
        <v>Ka kei Leung</v>
      </c>
      <c r="J14" s="17">
        <f t="shared" si="2"/>
        <v>1.3888888888888889E-3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22.8" x14ac:dyDescent="0.4">
      <c r="A15" s="11" t="str">
        <f>VLOOKUP(C15,'Qualify-Time'!C$2:O$85,13,FALSE)</f>
        <v/>
      </c>
      <c r="B15" s="11">
        <f>VLOOKUP(C15,'Qualify-Time'!C$2:O$85,2,FALSE)</f>
        <v>22</v>
      </c>
      <c r="C15" s="11" t="str">
        <f>'Qualify-Time'!C15</f>
        <v>ChongUn CheongX</v>
      </c>
      <c r="D15" s="17" t="str">
        <f>VLOOKUP(C15,'Qualify-Time'!C$2:O$85,12,FALSE)</f>
        <v/>
      </c>
      <c r="E15" s="19"/>
      <c r="F15" s="20"/>
      <c r="G15" s="20">
        <v>14</v>
      </c>
      <c r="H15" s="21">
        <f t="shared" si="0"/>
        <v>11</v>
      </c>
      <c r="I15" s="20" t="str">
        <f t="shared" si="1"/>
        <v>Shing yiu Wong</v>
      </c>
      <c r="J15" s="17">
        <f t="shared" si="2"/>
        <v>1.5687499999999998E-3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22.8" x14ac:dyDescent="0.4">
      <c r="A16" s="11">
        <f>VLOOKUP(C16,'Qualify-Time'!C$2:O$85,13,FALSE)</f>
        <v>18</v>
      </c>
      <c r="B16" s="11">
        <f>VLOOKUP(C16,'Qualify-Time'!C$2:O$85,2,FALSE)</f>
        <v>23</v>
      </c>
      <c r="C16" s="11" t="str">
        <f>'Qualify-Time'!C16</f>
        <v>HOK TANG LAU</v>
      </c>
      <c r="D16" s="17">
        <f>VLOOKUP(C16,'Qualify-Time'!C$2:O$85,12,FALSE)</f>
        <v>1.7837268518518519E-3</v>
      </c>
      <c r="E16" s="19"/>
      <c r="F16" s="20"/>
      <c r="G16" s="20">
        <v>15</v>
      </c>
      <c r="H16" s="21">
        <f t="shared" si="0"/>
        <v>5</v>
      </c>
      <c r="I16" s="20" t="str">
        <f t="shared" si="1"/>
        <v>Wang Him Chin</v>
      </c>
      <c r="J16" s="17">
        <f t="shared" si="2"/>
        <v>1.5689236111111112E-3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22.8" x14ac:dyDescent="0.4">
      <c r="A17" s="11">
        <f>VLOOKUP(C17,'Qualify-Time'!C$2:O$85,13,FALSE)</f>
        <v>9</v>
      </c>
      <c r="B17" s="11">
        <f>VLOOKUP(C17,'Qualify-Time'!C$2:O$85,2,FALSE)</f>
        <v>6</v>
      </c>
      <c r="C17" s="11" t="str">
        <f>'Qualify-Time'!C17</f>
        <v>kay chan</v>
      </c>
      <c r="D17" s="17">
        <f>VLOOKUP(C17,'Qualify-Time'!C$2:O$85,12,FALSE)</f>
        <v>1.2338657407407407E-3</v>
      </c>
      <c r="E17" s="19"/>
      <c r="F17" s="20"/>
      <c r="G17" s="20">
        <v>16</v>
      </c>
      <c r="H17" s="21">
        <f t="shared" si="0"/>
        <v>26</v>
      </c>
      <c r="I17" s="20" t="str">
        <f t="shared" si="1"/>
        <v>Tom Idland</v>
      </c>
      <c r="J17" s="17">
        <f t="shared" si="2"/>
        <v>1.602662037037037E-3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22.8" x14ac:dyDescent="0.4">
      <c r="A18" s="11">
        <f>VLOOKUP(C18,'Qualify-Time'!C$2:O$85,13,FALSE)</f>
        <v>5</v>
      </c>
      <c r="B18" s="11">
        <f>VLOOKUP(C18,'Qualify-Time'!C$2:O$85,2,FALSE)</f>
        <v>25</v>
      </c>
      <c r="C18" s="11" t="str">
        <f>'Qualify-Time'!C18</f>
        <v>Junhwi Lee</v>
      </c>
      <c r="D18" s="17">
        <f>VLOOKUP(C18,'Qualify-Time'!C$2:O$85,12,FALSE)</f>
        <v>9.7853009259259269E-4</v>
      </c>
      <c r="E18" s="19"/>
      <c r="F18" s="20"/>
      <c r="G18" s="20">
        <v>17</v>
      </c>
      <c r="H18" s="21">
        <f t="shared" si="0"/>
        <v>2</v>
      </c>
      <c r="I18" s="20" t="str">
        <f t="shared" si="1"/>
        <v>leo lau</v>
      </c>
      <c r="J18" s="17">
        <f t="shared" si="2"/>
        <v>1.7467708333333332E-3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22.8" x14ac:dyDescent="0.4">
      <c r="A19" s="11">
        <f>VLOOKUP(C19,'Qualify-Time'!C$2:O$85,13,FALSE)</f>
        <v>7</v>
      </c>
      <c r="B19" s="11">
        <f>VLOOKUP(C19,'Qualify-Time'!C$2:O$85,2,FALSE)</f>
        <v>18</v>
      </c>
      <c r="C19" s="11" t="str">
        <f>'Qualify-Time'!C19</f>
        <v>Michael Zafirov</v>
      </c>
      <c r="D19" s="17">
        <f>VLOOKUP(C19,'Qualify-Time'!C$2:O$85,12,FALSE)</f>
        <v>1.1336574074074074E-3</v>
      </c>
      <c r="E19" s="19"/>
      <c r="F19" s="20"/>
      <c r="G19" s="20">
        <v>18</v>
      </c>
      <c r="H19" s="21">
        <f t="shared" si="0"/>
        <v>23</v>
      </c>
      <c r="I19" s="20" t="str">
        <f t="shared" si="1"/>
        <v>HOK TANG LAU</v>
      </c>
      <c r="J19" s="17">
        <f t="shared" si="2"/>
        <v>1.7837268518518519E-3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22.8" x14ac:dyDescent="0.4">
      <c r="A20" s="11">
        <f>VLOOKUP(C20,'Qualify-Time'!C$2:O$85,13,FALSE)</f>
        <v>4</v>
      </c>
      <c r="B20" s="11">
        <f>VLOOKUP(C20,'Qualify-Time'!C$2:O$85,2,FALSE)</f>
        <v>8</v>
      </c>
      <c r="C20" s="11" t="str">
        <f>'Qualify-Time'!C20</f>
        <v>Ronnie Chow</v>
      </c>
      <c r="D20" s="17">
        <f>VLOOKUP(C20,'Qualify-Time'!C$2:O$85,12,FALSE)</f>
        <v>9.7353009259259257E-4</v>
      </c>
      <c r="E20" s="19"/>
      <c r="F20" s="20"/>
      <c r="G20" s="20">
        <v>19</v>
      </c>
      <c r="H20" s="21">
        <f t="shared" si="0"/>
        <v>20</v>
      </c>
      <c r="I20" s="20" t="str">
        <f t="shared" si="1"/>
        <v>MAN HONG LI</v>
      </c>
      <c r="J20" s="17">
        <f t="shared" si="2"/>
        <v>1.9249999999999998E-3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22.8" x14ac:dyDescent="0.4">
      <c r="A21" s="11">
        <f>VLOOKUP(C21,'Qualify-Time'!C$2:O$85,13,FALSE)</f>
        <v>8</v>
      </c>
      <c r="B21" s="11">
        <f>VLOOKUP(C21,'Qualify-Time'!C$2:O$85,2,FALSE)</f>
        <v>21</v>
      </c>
      <c r="C21" s="11" t="str">
        <f>'Qualify-Time'!C21</f>
        <v>Matthew Walkey</v>
      </c>
      <c r="D21" s="17">
        <f>VLOOKUP(C21,'Qualify-Time'!C$2:O$85,12,FALSE)</f>
        <v>1.1519791666666668E-3</v>
      </c>
      <c r="E21" s="19"/>
      <c r="F21" s="20"/>
      <c r="G21" s="20">
        <v>20</v>
      </c>
      <c r="H21" s="21">
        <f t="shared" si="0"/>
        <v>24</v>
      </c>
      <c r="I21" s="20" t="str">
        <f t="shared" si="1"/>
        <v>Chi Wa Wai</v>
      </c>
      <c r="J21" s="17">
        <f t="shared" si="2"/>
        <v>1.9395833333333331E-3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22.8" x14ac:dyDescent="0.4">
      <c r="A22" s="11">
        <f>VLOOKUP(C22,'Qualify-Time'!C$2:O$85,13,FALSE)</f>
        <v>14</v>
      </c>
      <c r="B22" s="11">
        <f>VLOOKUP(C22,'Qualify-Time'!C$2:O$85,2,FALSE)</f>
        <v>11</v>
      </c>
      <c r="C22" s="11" t="str">
        <f>'Qualify-Time'!C22</f>
        <v>Shing yiu Wong</v>
      </c>
      <c r="D22" s="17">
        <f>VLOOKUP(C22,'Qualify-Time'!C$2:O$85,12,FALSE)</f>
        <v>1.5687499999999998E-3</v>
      </c>
      <c r="E22" s="19"/>
      <c r="F22" s="20"/>
      <c r="G22" s="20">
        <v>21</v>
      </c>
      <c r="H22" s="21">
        <f t="shared" si="0"/>
        <v>17</v>
      </c>
      <c r="I22" s="20" t="str">
        <f t="shared" si="1"/>
        <v>Joe TANG</v>
      </c>
      <c r="J22" s="17">
        <f t="shared" si="2"/>
        <v>2.2751157407407407E-3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22.8" x14ac:dyDescent="0.4">
      <c r="A23" s="11" t="str">
        <f>VLOOKUP(C23,'Qualify-Time'!C$2:O$85,13,FALSE)</f>
        <v/>
      </c>
      <c r="B23" s="11">
        <f>VLOOKUP(C23,'Qualify-Time'!C$2:O$85,2,FALSE)</f>
        <v>15</v>
      </c>
      <c r="C23" s="11" t="str">
        <f>'Qualify-Time'!C23</f>
        <v>KA YUE MAKX</v>
      </c>
      <c r="D23" s="17" t="str">
        <f>VLOOKUP(C23,'Qualify-Time'!C$2:O$85,12,FALSE)</f>
        <v/>
      </c>
      <c r="E23" s="19"/>
      <c r="F23" s="20"/>
      <c r="G23" s="20">
        <v>22</v>
      </c>
      <c r="H23" s="21">
        <f t="shared" si="0"/>
        <v>16</v>
      </c>
      <c r="I23" s="20" t="str">
        <f t="shared" si="1"/>
        <v>Kit Cheung</v>
      </c>
      <c r="J23" s="17">
        <f t="shared" si="2"/>
        <v>2.3481481481481483E-3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22.8" x14ac:dyDescent="0.4">
      <c r="A24" s="11">
        <f>VLOOKUP(C24,'Qualify-Time'!C$2:O$85,13,FALSE)</f>
        <v>16</v>
      </c>
      <c r="B24" s="11">
        <f>VLOOKUP(C24,'Qualify-Time'!C$2:O$85,2,FALSE)</f>
        <v>26</v>
      </c>
      <c r="C24" s="11" t="str">
        <f>'Qualify-Time'!C24</f>
        <v>Tom Idland</v>
      </c>
      <c r="D24" s="17">
        <f>VLOOKUP(C24,'Qualify-Time'!C$2:O$85,12,FALSE)</f>
        <v>1.602662037037037E-3</v>
      </c>
      <c r="E24" s="19"/>
      <c r="F24" s="20"/>
      <c r="G24" s="20">
        <v>23</v>
      </c>
      <c r="H24" s="21">
        <f t="shared" si="0"/>
        <v>10</v>
      </c>
      <c r="I24" s="20" t="str">
        <f t="shared" si="1"/>
        <v>Ka Ki Lai</v>
      </c>
      <c r="J24" s="17">
        <f t="shared" si="2"/>
        <v>2.4466435185185186E-3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5.75" hidden="1" customHeight="1" x14ac:dyDescent="0.4">
      <c r="A25" s="11">
        <f>VLOOKUP(C25,'Qualify-Time'!C$2:O$85,13,FALSE)</f>
        <v>23</v>
      </c>
      <c r="B25" s="11">
        <f>VLOOKUP(C25,'Qualify-Time'!C$2:O$85,2,FALSE)</f>
        <v>10</v>
      </c>
      <c r="C25" s="11" t="str">
        <f>'Qualify-Time'!C25</f>
        <v>Ka Ki Lai</v>
      </c>
      <c r="D25" s="17">
        <f>VLOOKUP(C25,'Qualify-Time'!C$2:O$85,12,FALSE)</f>
        <v>2.4466435185185186E-3</v>
      </c>
      <c r="E25" s="19"/>
      <c r="F25" s="20"/>
      <c r="G25" s="20">
        <v>24</v>
      </c>
      <c r="H25" s="21" t="e">
        <f t="shared" si="0"/>
        <v>#N/A</v>
      </c>
      <c r="I25" s="20" t="e">
        <f t="shared" si="1"/>
        <v>#N/A</v>
      </c>
      <c r="J25" s="17" t="e">
        <f t="shared" si="2"/>
        <v>#N/A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5.75" hidden="1" customHeight="1" x14ac:dyDescent="0.4">
      <c r="A26" s="11" t="str">
        <f>VLOOKUP(C26,'Qualify-Time'!C$2:O$85,13,FALSE)</f>
        <v/>
      </c>
      <c r="B26" s="11">
        <f>VLOOKUP(C26,'Qualify-Time'!C$2:O$85,2,FALSE)</f>
        <v>27</v>
      </c>
      <c r="C26" s="11" t="str">
        <f>'Qualify-Time'!C26</f>
        <v>Jiayuan LiaoX</v>
      </c>
      <c r="D26" s="17" t="str">
        <f>VLOOKUP(C26,'Qualify-Time'!C$2:O$85,12,FALSE)</f>
        <v/>
      </c>
      <c r="E26" s="19"/>
      <c r="F26" s="20"/>
      <c r="G26" s="20">
        <v>25</v>
      </c>
      <c r="H26" s="21" t="e">
        <f t="shared" si="0"/>
        <v>#N/A</v>
      </c>
      <c r="I26" s="20" t="e">
        <f t="shared" si="1"/>
        <v>#N/A</v>
      </c>
      <c r="J26" s="17" t="e">
        <f t="shared" si="2"/>
        <v>#N/A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5.75" hidden="1" customHeight="1" x14ac:dyDescent="0.4">
      <c r="A27" s="11" t="str">
        <f>VLOOKUP(C27,'Qualify-Time'!C$2:O$85,13,FALSE)</f>
        <v/>
      </c>
      <c r="B27" s="11">
        <f>VLOOKUP(C27,'Qualify-Time'!C$2:O$85,2,FALSE)</f>
        <v>32</v>
      </c>
      <c r="C27" s="11" t="str">
        <f>'Qualify-Time'!C27</f>
        <v>Kim TangX</v>
      </c>
      <c r="D27" s="17" t="str">
        <f>VLOOKUP(C27,'Qualify-Time'!C$2:O$85,12,FALSE)</f>
        <v/>
      </c>
      <c r="E27" s="19"/>
      <c r="F27" s="20"/>
      <c r="G27" s="20">
        <v>26</v>
      </c>
      <c r="H27" s="21" t="e">
        <f t="shared" si="0"/>
        <v>#N/A</v>
      </c>
      <c r="I27" s="20" t="e">
        <f t="shared" si="1"/>
        <v>#N/A</v>
      </c>
      <c r="J27" s="17" t="e">
        <f t="shared" si="2"/>
        <v>#N/A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.75" hidden="1" customHeight="1" x14ac:dyDescent="0.4">
      <c r="A28" s="11" t="str">
        <f>VLOOKUP(C28,'Qualify-Time'!C$2:O$85,13,FALSE)</f>
        <v/>
      </c>
      <c r="B28" s="11">
        <f>VLOOKUP(C28,'Qualify-Time'!C$2:O$85,2,FALSE)</f>
        <v>29</v>
      </c>
      <c r="C28" s="11" t="str">
        <f>'Qualify-Time'!C28</f>
        <v>Wing Hong LeeX</v>
      </c>
      <c r="D28" s="17" t="str">
        <f>VLOOKUP(C28,'Qualify-Time'!C$2:O$85,12,FALSE)</f>
        <v/>
      </c>
      <c r="E28" s="19"/>
      <c r="F28" s="20"/>
      <c r="G28" s="20">
        <v>27</v>
      </c>
      <c r="H28" s="21" t="e">
        <f t="shared" si="0"/>
        <v>#N/A</v>
      </c>
      <c r="I28" s="20" t="e">
        <f t="shared" si="1"/>
        <v>#N/A</v>
      </c>
      <c r="J28" s="17" t="e">
        <f t="shared" si="2"/>
        <v>#N/A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5.75" hidden="1" customHeight="1" x14ac:dyDescent="0.4">
      <c r="A29" s="11" t="str">
        <f>VLOOKUP(C29,'Qualify-Time'!C$2:O$85,13,FALSE)</f>
        <v/>
      </c>
      <c r="B29" s="11">
        <f>VLOOKUP(C29,'Qualify-Time'!C$2:O$85,2,FALSE)</f>
        <v>12</v>
      </c>
      <c r="C29" s="11" t="str">
        <f>'Qualify-Time'!C29</f>
        <v>HAISEN KONGX</v>
      </c>
      <c r="D29" s="17" t="str">
        <f>VLOOKUP(C29,'Qualify-Time'!C$2:O$85,12,FALSE)</f>
        <v/>
      </c>
      <c r="E29" s="19"/>
      <c r="F29" s="20"/>
      <c r="G29" s="20">
        <v>28</v>
      </c>
      <c r="H29" s="21" t="e">
        <f t="shared" si="0"/>
        <v>#N/A</v>
      </c>
      <c r="I29" s="20" t="e">
        <f t="shared" si="1"/>
        <v>#N/A</v>
      </c>
      <c r="J29" s="17" t="e">
        <f t="shared" si="2"/>
        <v>#N/A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 hidden="1" customHeight="1" x14ac:dyDescent="0.4">
      <c r="A30" s="11">
        <f>VLOOKUP(C30,'Qualify-Time'!C$2:O$85,13,FALSE)</f>
        <v>11</v>
      </c>
      <c r="B30" s="11">
        <f>VLOOKUP(C30,'Qualify-Time'!C$2:O$85,2,FALSE)</f>
        <v>13</v>
      </c>
      <c r="C30" s="11" t="str">
        <f>'Qualify-Time'!C30</f>
        <v>Lok Lai</v>
      </c>
      <c r="D30" s="17">
        <f>VLOOKUP(C30,'Qualify-Time'!C$2:O$85,12,FALSE)</f>
        <v>1.2549537037037037E-3</v>
      </c>
      <c r="E30" s="19"/>
      <c r="F30" s="20"/>
      <c r="G30" s="20">
        <v>29</v>
      </c>
      <c r="H30" s="21" t="e">
        <f t="shared" si="0"/>
        <v>#N/A</v>
      </c>
      <c r="I30" s="20" t="e">
        <f t="shared" si="1"/>
        <v>#N/A</v>
      </c>
      <c r="J30" s="17" t="e">
        <f t="shared" si="2"/>
        <v>#N/A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5.75" hidden="1" customHeight="1" x14ac:dyDescent="0.4">
      <c r="A31" s="11">
        <f>VLOOKUP(C31,'Qualify-Time'!C$2:O$85,13,FALSE)</f>
        <v>3</v>
      </c>
      <c r="B31" s="11">
        <f>VLOOKUP(C31,'Qualify-Time'!C$2:O$85,2,FALSE)</f>
        <v>4</v>
      </c>
      <c r="C31" s="11" t="str">
        <f>'Qualify-Time'!C31</f>
        <v>Wing Chi William Ho</v>
      </c>
      <c r="D31" s="17">
        <f>VLOOKUP(C31,'Qualify-Time'!C$2:O$85,12,FALSE)</f>
        <v>9.6185185185185186E-4</v>
      </c>
      <c r="E31" s="19"/>
      <c r="F31" s="20"/>
      <c r="G31" s="20">
        <v>30</v>
      </c>
      <c r="H31" s="21" t="e">
        <f t="shared" si="0"/>
        <v>#N/A</v>
      </c>
      <c r="I31" s="20" t="e">
        <f t="shared" si="1"/>
        <v>#N/A</v>
      </c>
      <c r="J31" s="17" t="e">
        <f t="shared" si="2"/>
        <v>#N/A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5.75" hidden="1" customHeight="1" x14ac:dyDescent="0.4">
      <c r="A32" s="11" t="str">
        <f>VLOOKUP(C32,'Qualify-Time'!C$2:O$85,13,FALSE)</f>
        <v/>
      </c>
      <c r="B32" s="11">
        <f>VLOOKUP(C32,'Qualify-Time'!C$2:O$85,2,FALSE)</f>
        <v>3</v>
      </c>
      <c r="C32" s="11" t="str">
        <f>'Qualify-Time'!C32</f>
        <v>CHUNKIT CHAN</v>
      </c>
      <c r="D32" s="17" t="str">
        <f>VLOOKUP(C32,'Qualify-Time'!C$2:O$85,12,FALSE)</f>
        <v/>
      </c>
      <c r="E32" s="19"/>
      <c r="F32" s="20"/>
      <c r="G32" s="20">
        <v>31</v>
      </c>
      <c r="H32" s="21" t="e">
        <f t="shared" si="0"/>
        <v>#N/A</v>
      </c>
      <c r="I32" s="20" t="e">
        <f t="shared" si="1"/>
        <v>#N/A</v>
      </c>
      <c r="J32" s="17" t="e">
        <f t="shared" si="2"/>
        <v>#N/A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.75" hidden="1" customHeight="1" x14ac:dyDescent="0.4">
      <c r="A33" s="11">
        <f>VLOOKUP(C33,'Qualify-Time'!C$2:O$85,13,FALSE)</f>
        <v>20</v>
      </c>
      <c r="B33" s="11">
        <f>VLOOKUP(C33,'Qualify-Time'!C$2:O$85,2,FALSE)</f>
        <v>24</v>
      </c>
      <c r="C33" s="11" t="str">
        <f>'Qualify-Time'!C33</f>
        <v>Chi Wa Wai</v>
      </c>
      <c r="D33" s="17">
        <f>VLOOKUP(C33,'Qualify-Time'!C$2:O$85,12,FALSE)</f>
        <v>1.9395833333333331E-3</v>
      </c>
      <c r="E33" s="19"/>
      <c r="F33" s="20"/>
      <c r="G33" s="20">
        <v>32</v>
      </c>
      <c r="H33" s="21" t="e">
        <f t="shared" si="0"/>
        <v>#N/A</v>
      </c>
      <c r="I33" s="20" t="e">
        <f t="shared" si="1"/>
        <v>#N/A</v>
      </c>
      <c r="J33" s="17" t="e">
        <f t="shared" si="2"/>
        <v>#N/A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.75" hidden="1" customHeight="1" x14ac:dyDescent="0.4">
      <c r="A34" s="11" t="str">
        <f>VLOOKUP(C34,'Qualify-Time'!C$2:O$85,13,FALSE)</f>
        <v/>
      </c>
      <c r="B34" s="11">
        <f>VLOOKUP(C34,'Qualify-Time'!C$2:O$85,2,FALSE)</f>
        <v>0</v>
      </c>
      <c r="C34" s="11" t="str">
        <f>'Qualify-Time'!C34</f>
        <v>Dummy52</v>
      </c>
      <c r="D34" s="17" t="str">
        <f>VLOOKUP(C34,'Qualify-Time'!C$2:O$85,12,FALSE)</f>
        <v/>
      </c>
      <c r="E34" s="19"/>
      <c r="F34" s="20"/>
      <c r="G34" s="20"/>
      <c r="H34" s="21" t="e">
        <f t="shared" si="0"/>
        <v>#N/A</v>
      </c>
      <c r="I34" s="20" t="e">
        <f t="shared" si="1"/>
        <v>#N/A</v>
      </c>
      <c r="J34" s="17" t="e">
        <f t="shared" si="2"/>
        <v>#N/A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5.75" hidden="1" customHeight="1" x14ac:dyDescent="0.4">
      <c r="A35" s="11" t="str">
        <f>VLOOKUP(C35,'Qualify-Time'!C$2:O$85,13,FALSE)</f>
        <v/>
      </c>
      <c r="B35" s="11">
        <f>VLOOKUP(C35,'Qualify-Time'!C$2:O$85,2,FALSE)</f>
        <v>0</v>
      </c>
      <c r="C35" s="11" t="str">
        <f>'Qualify-Time'!C35</f>
        <v>Dummy51</v>
      </c>
      <c r="D35" s="17" t="str">
        <f>VLOOKUP(C35,'Qualify-Time'!C$2:O$85,12,FALSE)</f>
        <v/>
      </c>
      <c r="E35" s="19"/>
      <c r="F35" s="20"/>
      <c r="G35" s="20"/>
      <c r="H35" s="21" t="e">
        <f t="shared" si="0"/>
        <v>#N/A</v>
      </c>
      <c r="I35" s="20" t="e">
        <f t="shared" si="1"/>
        <v>#N/A</v>
      </c>
      <c r="J35" s="17" t="e">
        <f t="shared" si="2"/>
        <v>#N/A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.75" hidden="1" customHeight="1" x14ac:dyDescent="0.4">
      <c r="A36" s="11" t="str">
        <f>VLOOKUP(C36,'Qualify-Time'!C$2:O$85,13,FALSE)</f>
        <v/>
      </c>
      <c r="B36" s="11">
        <f>VLOOKUP(C36,'Qualify-Time'!C$2:O$85,2,FALSE)</f>
        <v>0</v>
      </c>
      <c r="C36" s="11" t="str">
        <f>'Qualify-Time'!C36</f>
        <v>Dummy50</v>
      </c>
      <c r="D36" s="17" t="str">
        <f>VLOOKUP(C36,'Qualify-Time'!C$2:O$85,12,FALSE)</f>
        <v/>
      </c>
      <c r="E36" s="19"/>
      <c r="F36" s="20"/>
      <c r="G36" s="20"/>
      <c r="H36" s="21" t="e">
        <f t="shared" si="0"/>
        <v>#N/A</v>
      </c>
      <c r="I36" s="20" t="e">
        <f t="shared" si="1"/>
        <v>#N/A</v>
      </c>
      <c r="J36" s="17" t="e">
        <f t="shared" si="2"/>
        <v>#N/A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.75" hidden="1" customHeight="1" x14ac:dyDescent="0.4">
      <c r="A37" s="11" t="str">
        <f>VLOOKUP(C37,'Qualify-Time'!C$2:O$85,13,FALSE)</f>
        <v/>
      </c>
      <c r="B37" s="11">
        <f>VLOOKUP(C37,'Qualify-Time'!C$2:O$85,2,FALSE)</f>
        <v>0</v>
      </c>
      <c r="C37" s="11" t="str">
        <f>'Qualify-Time'!C37</f>
        <v>Dummy49</v>
      </c>
      <c r="D37" s="17" t="str">
        <f>VLOOKUP(C37,'Qualify-Time'!C$2:O$85,12,FALSE)</f>
        <v/>
      </c>
      <c r="E37" s="19"/>
      <c r="F37" s="20"/>
      <c r="G37" s="20"/>
      <c r="H37" s="21" t="e">
        <f t="shared" si="0"/>
        <v>#N/A</v>
      </c>
      <c r="I37" s="20" t="e">
        <f t="shared" si="1"/>
        <v>#N/A</v>
      </c>
      <c r="J37" s="17" t="e">
        <f t="shared" si="2"/>
        <v>#N/A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.75" hidden="1" customHeight="1" x14ac:dyDescent="0.4">
      <c r="A38" s="11" t="str">
        <f>VLOOKUP(C38,'Qualify-Time'!C$2:O$85,13,FALSE)</f>
        <v/>
      </c>
      <c r="B38" s="11">
        <f>VLOOKUP(C38,'Qualify-Time'!C$2:O$85,2,FALSE)</f>
        <v>0</v>
      </c>
      <c r="C38" s="11" t="str">
        <f>'Qualify-Time'!C38</f>
        <v>Dummy48</v>
      </c>
      <c r="D38" s="17" t="str">
        <f>VLOOKUP(C38,'Qualify-Time'!C$2:O$85,12,FALSE)</f>
        <v/>
      </c>
      <c r="E38" s="19"/>
      <c r="F38" s="20"/>
      <c r="G38" s="20"/>
      <c r="H38" s="21" t="e">
        <f t="shared" si="0"/>
        <v>#N/A</v>
      </c>
      <c r="I38" s="20" t="e">
        <f t="shared" si="1"/>
        <v>#N/A</v>
      </c>
      <c r="J38" s="17" t="e">
        <f t="shared" si="2"/>
        <v>#N/A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5.75" hidden="1" customHeight="1" x14ac:dyDescent="0.4">
      <c r="A39" s="11" t="str">
        <f>VLOOKUP(C39,'Qualify-Time'!C$2:O$85,13,FALSE)</f>
        <v/>
      </c>
      <c r="B39" s="11">
        <f>VLOOKUP(C39,'Qualify-Time'!C$2:O$85,2,FALSE)</f>
        <v>0</v>
      </c>
      <c r="C39" s="11" t="str">
        <f>'Qualify-Time'!C39</f>
        <v>Dummy47</v>
      </c>
      <c r="D39" s="17" t="str">
        <f>VLOOKUP(C39,'Qualify-Time'!C$2:O$85,12,FALSE)</f>
        <v/>
      </c>
      <c r="E39" s="19"/>
      <c r="F39" s="20"/>
      <c r="G39" s="20"/>
      <c r="H39" s="21" t="e">
        <f t="shared" si="0"/>
        <v>#N/A</v>
      </c>
      <c r="I39" s="20" t="e">
        <f t="shared" si="1"/>
        <v>#N/A</v>
      </c>
      <c r="J39" s="17" t="e">
        <f t="shared" si="2"/>
        <v>#N/A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.75" hidden="1" customHeight="1" x14ac:dyDescent="0.4">
      <c r="A40" s="11" t="str">
        <f>VLOOKUP(C40,'Qualify-Time'!C$2:O$85,13,FALSE)</f>
        <v/>
      </c>
      <c r="B40" s="11">
        <f>VLOOKUP(C40,'Qualify-Time'!C$2:O$85,2,FALSE)</f>
        <v>0</v>
      </c>
      <c r="C40" s="11" t="str">
        <f>'Qualify-Time'!C40</f>
        <v>Dummy46</v>
      </c>
      <c r="D40" s="17" t="str">
        <f>VLOOKUP(C40,'Qualify-Time'!C$2:O$85,12,FALSE)</f>
        <v/>
      </c>
      <c r="E40" s="19"/>
      <c r="F40" s="20"/>
      <c r="G40" s="20"/>
      <c r="H40" s="21" t="e">
        <f t="shared" si="0"/>
        <v>#N/A</v>
      </c>
      <c r="I40" s="20" t="e">
        <f t="shared" si="1"/>
        <v>#N/A</v>
      </c>
      <c r="J40" s="17" t="e">
        <f t="shared" si="2"/>
        <v>#N/A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5.75" hidden="1" customHeight="1" x14ac:dyDescent="0.4">
      <c r="A41" s="11" t="str">
        <f>VLOOKUP(C41,'Qualify-Time'!C$2:O$85,13,FALSE)</f>
        <v/>
      </c>
      <c r="B41" s="11">
        <f>VLOOKUP(C41,'Qualify-Time'!C$2:O$85,2,FALSE)</f>
        <v>0</v>
      </c>
      <c r="C41" s="11" t="str">
        <f>'Qualify-Time'!C41</f>
        <v>Dummy45</v>
      </c>
      <c r="D41" s="17" t="str">
        <f>VLOOKUP(C41,'Qualify-Time'!C$2:O$85,12,FALSE)</f>
        <v/>
      </c>
      <c r="E41" s="19"/>
      <c r="F41" s="20"/>
      <c r="G41" s="20"/>
      <c r="H41" s="21" t="e">
        <f t="shared" si="0"/>
        <v>#N/A</v>
      </c>
      <c r="I41" s="20" t="e">
        <f t="shared" si="1"/>
        <v>#N/A</v>
      </c>
      <c r="J41" s="17" t="e">
        <f t="shared" si="2"/>
        <v>#N/A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5.75" hidden="1" customHeight="1" x14ac:dyDescent="0.4">
      <c r="A42" s="11" t="str">
        <f>VLOOKUP(C42,'Qualify-Time'!C$2:O$85,13,FALSE)</f>
        <v/>
      </c>
      <c r="B42" s="11">
        <f>VLOOKUP(C42,'Qualify-Time'!C$2:O$85,2,FALSE)</f>
        <v>0</v>
      </c>
      <c r="C42" s="11" t="str">
        <f>'Qualify-Time'!C42</f>
        <v>Dummy44</v>
      </c>
      <c r="D42" s="17" t="str">
        <f>VLOOKUP(C42,'Qualify-Time'!C$2:O$85,12,FALSE)</f>
        <v/>
      </c>
      <c r="E42" s="19"/>
      <c r="F42" s="20"/>
      <c r="G42" s="20"/>
      <c r="H42" s="21" t="e">
        <f t="shared" si="0"/>
        <v>#N/A</v>
      </c>
      <c r="I42" s="20" t="e">
        <f t="shared" si="1"/>
        <v>#N/A</v>
      </c>
      <c r="J42" s="17" t="e">
        <f t="shared" si="2"/>
        <v>#N/A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.75" hidden="1" customHeight="1" x14ac:dyDescent="0.4">
      <c r="A43" s="11" t="str">
        <f>VLOOKUP(C43,'Qualify-Time'!C$2:O$85,13,FALSE)</f>
        <v/>
      </c>
      <c r="B43" s="11">
        <f>VLOOKUP(C43,'Qualify-Time'!C$2:O$85,2,FALSE)</f>
        <v>0</v>
      </c>
      <c r="C43" s="11" t="str">
        <f>'Qualify-Time'!C43</f>
        <v>Dummy43</v>
      </c>
      <c r="D43" s="17" t="str">
        <f>VLOOKUP(C43,'Qualify-Time'!C$2:O$85,12,FALSE)</f>
        <v/>
      </c>
      <c r="E43" s="19"/>
      <c r="F43" s="20"/>
      <c r="G43" s="20"/>
      <c r="H43" s="21" t="e">
        <f t="shared" si="0"/>
        <v>#N/A</v>
      </c>
      <c r="I43" s="20" t="e">
        <f t="shared" si="1"/>
        <v>#N/A</v>
      </c>
      <c r="J43" s="17" t="e">
        <f t="shared" si="2"/>
        <v>#N/A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5.75" hidden="1" customHeight="1" x14ac:dyDescent="0.4">
      <c r="A44" s="11" t="str">
        <f>VLOOKUP(C44,'Qualify-Time'!C$2:O$85,13,FALSE)</f>
        <v/>
      </c>
      <c r="B44" s="11">
        <f>VLOOKUP(C44,'Qualify-Time'!C$2:O$85,2,FALSE)</f>
        <v>0</v>
      </c>
      <c r="C44" s="11" t="str">
        <f>'Qualify-Time'!C44</f>
        <v>Dummy42</v>
      </c>
      <c r="D44" s="17" t="str">
        <f>VLOOKUP(C44,'Qualify-Time'!C$2:O$85,12,FALSE)</f>
        <v/>
      </c>
      <c r="E44" s="19"/>
      <c r="F44" s="20"/>
      <c r="G44" s="20"/>
      <c r="H44" s="21" t="e">
        <f t="shared" si="0"/>
        <v>#N/A</v>
      </c>
      <c r="I44" s="20" t="e">
        <f t="shared" si="1"/>
        <v>#N/A</v>
      </c>
      <c r="J44" s="17" t="e">
        <f t="shared" si="2"/>
        <v>#N/A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5.75" hidden="1" customHeight="1" x14ac:dyDescent="0.4">
      <c r="A45" s="11" t="str">
        <f>VLOOKUP(C45,'Qualify-Time'!C$2:O$85,13,FALSE)</f>
        <v/>
      </c>
      <c r="B45" s="11">
        <f>VLOOKUP(C45,'Qualify-Time'!C$2:O$85,2,FALSE)</f>
        <v>0</v>
      </c>
      <c r="C45" s="11" t="str">
        <f>'Qualify-Time'!C45</f>
        <v>Dummy41</v>
      </c>
      <c r="D45" s="17" t="str">
        <f>VLOOKUP(C45,'Qualify-Time'!C$2:O$85,12,FALSE)</f>
        <v/>
      </c>
      <c r="E45" s="19"/>
      <c r="F45" s="20"/>
      <c r="G45" s="20"/>
      <c r="H45" s="21" t="e">
        <f t="shared" si="0"/>
        <v>#N/A</v>
      </c>
      <c r="I45" s="20" t="e">
        <f t="shared" si="1"/>
        <v>#N/A</v>
      </c>
      <c r="J45" s="17" t="e">
        <f t="shared" si="2"/>
        <v>#N/A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5.75" hidden="1" customHeight="1" x14ac:dyDescent="0.4">
      <c r="A46" s="11" t="str">
        <f>VLOOKUP(C46,'Qualify-Time'!C$2:O$85,13,FALSE)</f>
        <v/>
      </c>
      <c r="B46" s="11">
        <f>VLOOKUP(C46,'Qualify-Time'!C$2:O$85,2,FALSE)</f>
        <v>0</v>
      </c>
      <c r="C46" s="11" t="str">
        <f>'Qualify-Time'!C46</f>
        <v>Dummy40</v>
      </c>
      <c r="D46" s="17" t="str">
        <f>VLOOKUP(C46,'Qualify-Time'!C$2:O$85,12,FALSE)</f>
        <v/>
      </c>
      <c r="E46" s="19"/>
      <c r="F46" s="20"/>
      <c r="G46" s="20"/>
      <c r="H46" s="21" t="e">
        <f t="shared" si="0"/>
        <v>#N/A</v>
      </c>
      <c r="I46" s="20" t="e">
        <f t="shared" si="1"/>
        <v>#N/A</v>
      </c>
      <c r="J46" s="17" t="e">
        <f t="shared" si="2"/>
        <v>#N/A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5.75" hidden="1" customHeight="1" x14ac:dyDescent="0.4">
      <c r="A47" s="11" t="str">
        <f>VLOOKUP(C47,'Qualify-Time'!C$2:O$85,13,FALSE)</f>
        <v/>
      </c>
      <c r="B47" s="11">
        <f>VLOOKUP(C47,'Qualify-Time'!C$2:O$85,2,FALSE)</f>
        <v>0</v>
      </c>
      <c r="C47" s="11" t="str">
        <f>'Qualify-Time'!C47</f>
        <v>Dummy39</v>
      </c>
      <c r="D47" s="17" t="str">
        <f>VLOOKUP(C47,'Qualify-Time'!C$2:O$85,12,FALSE)</f>
        <v/>
      </c>
      <c r="E47" s="19"/>
      <c r="F47" s="20"/>
      <c r="G47" s="20"/>
      <c r="H47" s="21" t="e">
        <f t="shared" si="0"/>
        <v>#N/A</v>
      </c>
      <c r="I47" s="20" t="e">
        <f t="shared" si="1"/>
        <v>#N/A</v>
      </c>
      <c r="J47" s="17" t="e">
        <f t="shared" si="2"/>
        <v>#N/A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.75" hidden="1" customHeight="1" x14ac:dyDescent="0.4">
      <c r="A48" s="11" t="str">
        <f>VLOOKUP(C48,'Qualify-Time'!C$2:O$85,13,FALSE)</f>
        <v/>
      </c>
      <c r="B48" s="11">
        <f>VLOOKUP(C48,'Qualify-Time'!C$2:O$85,2,FALSE)</f>
        <v>0</v>
      </c>
      <c r="C48" s="11" t="str">
        <f>'Qualify-Time'!C48</f>
        <v>Dummy38</v>
      </c>
      <c r="D48" s="17" t="str">
        <f>VLOOKUP(C48,'Qualify-Time'!C$2:O$85,12,FALSE)</f>
        <v/>
      </c>
      <c r="E48" s="19"/>
      <c r="F48" s="20"/>
      <c r="G48" s="20"/>
      <c r="H48" s="21" t="e">
        <f t="shared" si="0"/>
        <v>#N/A</v>
      </c>
      <c r="I48" s="20" t="e">
        <f t="shared" si="1"/>
        <v>#N/A</v>
      </c>
      <c r="J48" s="17" t="e">
        <f t="shared" si="2"/>
        <v>#N/A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5.75" hidden="1" customHeight="1" x14ac:dyDescent="0.4">
      <c r="A49" s="11" t="str">
        <f>VLOOKUP(C49,'Qualify-Time'!C$2:O$85,13,FALSE)</f>
        <v/>
      </c>
      <c r="B49" s="11">
        <f>VLOOKUP(C49,'Qualify-Time'!C$2:O$85,2,FALSE)</f>
        <v>0</v>
      </c>
      <c r="C49" s="11" t="str">
        <f>'Qualify-Time'!C49</f>
        <v>Dummy37</v>
      </c>
      <c r="D49" s="17" t="str">
        <f>VLOOKUP(C49,'Qualify-Time'!C$2:O$85,12,FALSE)</f>
        <v/>
      </c>
      <c r="E49" s="19"/>
      <c r="F49" s="20"/>
      <c r="G49" s="20"/>
      <c r="H49" s="21" t="e">
        <f t="shared" si="0"/>
        <v>#N/A</v>
      </c>
      <c r="I49" s="20" t="e">
        <f t="shared" si="1"/>
        <v>#N/A</v>
      </c>
      <c r="J49" s="17" t="e">
        <f t="shared" si="2"/>
        <v>#N/A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.75" hidden="1" customHeight="1" x14ac:dyDescent="0.4">
      <c r="A50" s="11" t="str">
        <f>VLOOKUP(C50,'Qualify-Time'!C$2:O$85,13,FALSE)</f>
        <v/>
      </c>
      <c r="B50" s="11">
        <f>VLOOKUP(C50,'Qualify-Time'!C$2:O$85,2,FALSE)</f>
        <v>0</v>
      </c>
      <c r="C50" s="11" t="str">
        <f>'Qualify-Time'!C50</f>
        <v>Dummy36</v>
      </c>
      <c r="D50" s="17" t="str">
        <f>VLOOKUP(C50,'Qualify-Time'!C$2:O$85,12,FALSE)</f>
        <v/>
      </c>
      <c r="E50" s="19"/>
      <c r="F50" s="20"/>
      <c r="G50" s="20"/>
      <c r="H50" s="21" t="e">
        <f t="shared" si="0"/>
        <v>#N/A</v>
      </c>
      <c r="I50" s="20" t="e">
        <f t="shared" si="1"/>
        <v>#N/A</v>
      </c>
      <c r="J50" s="17" t="e">
        <f t="shared" si="2"/>
        <v>#N/A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5.75" hidden="1" customHeight="1" x14ac:dyDescent="0.4">
      <c r="A51" s="11" t="str">
        <f>VLOOKUP(C51,'Qualify-Time'!C$2:O$85,13,FALSE)</f>
        <v/>
      </c>
      <c r="B51" s="11">
        <f>VLOOKUP(C51,'Qualify-Time'!C$2:O$85,2,FALSE)</f>
        <v>0</v>
      </c>
      <c r="C51" s="11" t="str">
        <f>'Qualify-Time'!C51</f>
        <v>Dummy35</v>
      </c>
      <c r="D51" s="17" t="str">
        <f>VLOOKUP(C51,'Qualify-Time'!C$2:O$85,12,FALSE)</f>
        <v/>
      </c>
      <c r="E51" s="19"/>
      <c r="F51" s="20"/>
      <c r="G51" s="20"/>
      <c r="H51" s="21" t="e">
        <f t="shared" si="0"/>
        <v>#N/A</v>
      </c>
      <c r="I51" s="20" t="e">
        <f t="shared" si="1"/>
        <v>#N/A</v>
      </c>
      <c r="J51" s="17" t="e">
        <f t="shared" si="2"/>
        <v>#N/A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5.75" hidden="1" customHeight="1" x14ac:dyDescent="0.4">
      <c r="A52" s="11" t="str">
        <f>VLOOKUP(C52,'Qualify-Time'!C$2:O$85,13,FALSE)</f>
        <v/>
      </c>
      <c r="B52" s="11">
        <f>VLOOKUP(C52,'Qualify-Time'!C$2:O$85,2,FALSE)</f>
        <v>0</v>
      </c>
      <c r="C52" s="11" t="str">
        <f>'Qualify-Time'!C52</f>
        <v>Dummy34</v>
      </c>
      <c r="D52" s="17" t="str">
        <f>VLOOKUP(C52,'Qualify-Time'!C$2:O$85,12,FALSE)</f>
        <v/>
      </c>
      <c r="E52" s="19"/>
      <c r="F52" s="20"/>
      <c r="G52" s="20"/>
      <c r="H52" s="21" t="e">
        <f t="shared" si="0"/>
        <v>#N/A</v>
      </c>
      <c r="I52" s="20" t="e">
        <f t="shared" si="1"/>
        <v>#N/A</v>
      </c>
      <c r="J52" s="17" t="e">
        <f t="shared" si="2"/>
        <v>#N/A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5.75" hidden="1" customHeight="1" x14ac:dyDescent="0.4">
      <c r="A53" s="11" t="str">
        <f>VLOOKUP(C53,'Qualify-Time'!C$2:O$85,13,FALSE)</f>
        <v/>
      </c>
      <c r="B53" s="11">
        <f>VLOOKUP(C53,'Qualify-Time'!C$2:O$85,2,FALSE)</f>
        <v>0</v>
      </c>
      <c r="C53" s="11" t="str">
        <f>'Qualify-Time'!C53</f>
        <v>Dummy33</v>
      </c>
      <c r="D53" s="17" t="str">
        <f>VLOOKUP(C53,'Qualify-Time'!C$2:O$85,12,FALSE)</f>
        <v/>
      </c>
      <c r="E53" s="19"/>
      <c r="F53" s="20"/>
      <c r="G53" s="20"/>
      <c r="H53" s="21" t="e">
        <f t="shared" si="0"/>
        <v>#N/A</v>
      </c>
      <c r="I53" s="20" t="e">
        <f t="shared" si="1"/>
        <v>#N/A</v>
      </c>
      <c r="J53" s="17" t="e">
        <f t="shared" si="2"/>
        <v>#N/A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5.75" hidden="1" customHeight="1" x14ac:dyDescent="0.4">
      <c r="A54" s="11" t="str">
        <f>VLOOKUP(C54,'Qualify-Time'!C$2:O$85,13,FALSE)</f>
        <v/>
      </c>
      <c r="B54" s="11">
        <f>VLOOKUP(C54,'Qualify-Time'!C$2:O$85,2,FALSE)</f>
        <v>0</v>
      </c>
      <c r="C54" s="11" t="str">
        <f>'Qualify-Time'!C54</f>
        <v>Dummy32</v>
      </c>
      <c r="D54" s="17" t="str">
        <f>VLOOKUP(C54,'Qualify-Time'!C$2:O$85,12,FALSE)</f>
        <v/>
      </c>
      <c r="E54" s="19"/>
      <c r="F54" s="20"/>
      <c r="G54" s="20"/>
      <c r="H54" s="21" t="e">
        <f t="shared" si="0"/>
        <v>#N/A</v>
      </c>
      <c r="I54" s="20" t="e">
        <f t="shared" si="1"/>
        <v>#N/A</v>
      </c>
      <c r="J54" s="17" t="e">
        <f t="shared" si="2"/>
        <v>#N/A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5.75" hidden="1" customHeight="1" x14ac:dyDescent="0.4">
      <c r="A55" s="11" t="str">
        <f>VLOOKUP(C55,'Qualify-Time'!C$2:O$85,13,FALSE)</f>
        <v/>
      </c>
      <c r="B55" s="11">
        <f>VLOOKUP(C55,'Qualify-Time'!C$2:O$85,2,FALSE)</f>
        <v>0</v>
      </c>
      <c r="C55" s="11" t="str">
        <f>'Qualify-Time'!C55</f>
        <v>Dummy31</v>
      </c>
      <c r="D55" s="17" t="str">
        <f>VLOOKUP(C55,'Qualify-Time'!C$2:O$85,12,FALSE)</f>
        <v/>
      </c>
      <c r="E55" s="19"/>
      <c r="F55" s="20"/>
      <c r="G55" s="20"/>
      <c r="H55" s="21" t="e">
        <f t="shared" si="0"/>
        <v>#N/A</v>
      </c>
      <c r="I55" s="20" t="e">
        <f t="shared" si="1"/>
        <v>#N/A</v>
      </c>
      <c r="J55" s="17" t="e">
        <f t="shared" si="2"/>
        <v>#N/A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5.75" hidden="1" customHeight="1" x14ac:dyDescent="0.4">
      <c r="A56" s="11" t="str">
        <f>VLOOKUP(C56,'Qualify-Time'!C$2:O$85,13,FALSE)</f>
        <v/>
      </c>
      <c r="B56" s="11">
        <f>VLOOKUP(C56,'Qualify-Time'!C$2:O$85,2,FALSE)</f>
        <v>0</v>
      </c>
      <c r="C56" s="11" t="str">
        <f>'Qualify-Time'!C56</f>
        <v>Dummy30</v>
      </c>
      <c r="D56" s="17" t="str">
        <f>VLOOKUP(C56,'Qualify-Time'!C$2:O$85,12,FALSE)</f>
        <v/>
      </c>
      <c r="E56" s="19"/>
      <c r="F56" s="20"/>
      <c r="G56" s="20"/>
      <c r="H56" s="21" t="e">
        <f t="shared" si="0"/>
        <v>#N/A</v>
      </c>
      <c r="I56" s="20" t="e">
        <f t="shared" si="1"/>
        <v>#N/A</v>
      </c>
      <c r="J56" s="17" t="e">
        <f t="shared" si="2"/>
        <v>#N/A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5.75" hidden="1" customHeight="1" x14ac:dyDescent="0.4">
      <c r="A57" s="11" t="str">
        <f>VLOOKUP(C57,'Qualify-Time'!C$2:O$85,13,FALSE)</f>
        <v/>
      </c>
      <c r="B57" s="11">
        <f>VLOOKUP(C57,'Qualify-Time'!C$2:O$85,2,FALSE)</f>
        <v>0</v>
      </c>
      <c r="C57" s="11" t="str">
        <f>'Qualify-Time'!C57</f>
        <v>Dummy29</v>
      </c>
      <c r="D57" s="17" t="str">
        <f>VLOOKUP(C57,'Qualify-Time'!C$2:O$85,12,FALSE)</f>
        <v/>
      </c>
      <c r="E57" s="19"/>
      <c r="F57" s="20"/>
      <c r="G57" s="20"/>
      <c r="H57" s="21" t="e">
        <f t="shared" si="0"/>
        <v>#N/A</v>
      </c>
      <c r="I57" s="20" t="e">
        <f t="shared" si="1"/>
        <v>#N/A</v>
      </c>
      <c r="J57" s="17" t="e">
        <f t="shared" si="2"/>
        <v>#N/A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5.75" hidden="1" customHeight="1" x14ac:dyDescent="0.4">
      <c r="A58" s="11" t="str">
        <f>VLOOKUP(C58,'Qualify-Time'!C$2:O$85,13,FALSE)</f>
        <v/>
      </c>
      <c r="B58" s="11">
        <f>VLOOKUP(C58,'Qualify-Time'!C$2:O$85,2,FALSE)</f>
        <v>0</v>
      </c>
      <c r="C58" s="11" t="str">
        <f>'Qualify-Time'!C58</f>
        <v>Dummy28</v>
      </c>
      <c r="D58" s="17" t="str">
        <f>VLOOKUP(C58,'Qualify-Time'!C$2:O$85,12,FALSE)</f>
        <v/>
      </c>
      <c r="E58" s="19"/>
      <c r="F58" s="20"/>
      <c r="G58" s="20"/>
      <c r="H58" s="21" t="e">
        <f t="shared" si="0"/>
        <v>#N/A</v>
      </c>
      <c r="I58" s="20" t="e">
        <f t="shared" si="1"/>
        <v>#N/A</v>
      </c>
      <c r="J58" s="17" t="e">
        <f t="shared" si="2"/>
        <v>#N/A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5.75" hidden="1" customHeight="1" x14ac:dyDescent="0.4">
      <c r="A59" s="11" t="str">
        <f>VLOOKUP(C59,'Qualify-Time'!C$2:O$85,13,FALSE)</f>
        <v/>
      </c>
      <c r="B59" s="11">
        <f>VLOOKUP(C59,'Qualify-Time'!C$2:O$85,2,FALSE)</f>
        <v>0</v>
      </c>
      <c r="C59" s="11" t="str">
        <f>'Qualify-Time'!C59</f>
        <v>Dummy27</v>
      </c>
      <c r="D59" s="17" t="str">
        <f>VLOOKUP(C59,'Qualify-Time'!C$2:O$85,12,FALSE)</f>
        <v/>
      </c>
      <c r="E59" s="19"/>
      <c r="F59" s="20"/>
      <c r="G59" s="20"/>
      <c r="H59" s="21" t="e">
        <f t="shared" si="0"/>
        <v>#N/A</v>
      </c>
      <c r="I59" s="20" t="e">
        <f t="shared" si="1"/>
        <v>#N/A</v>
      </c>
      <c r="J59" s="17" t="e">
        <f t="shared" si="2"/>
        <v>#N/A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5.75" hidden="1" customHeight="1" x14ac:dyDescent="0.4">
      <c r="A60" s="11" t="str">
        <f>VLOOKUP(C60,'Qualify-Time'!C$2:O$85,13,FALSE)</f>
        <v/>
      </c>
      <c r="B60" s="11">
        <f>VLOOKUP(C60,'Qualify-Time'!C$2:O$85,2,FALSE)</f>
        <v>0</v>
      </c>
      <c r="C60" s="11" t="str">
        <f>'Qualify-Time'!C60</f>
        <v>Dummy26</v>
      </c>
      <c r="D60" s="17" t="str">
        <f>VLOOKUP(C60,'Qualify-Time'!C$2:O$85,12,FALSE)</f>
        <v/>
      </c>
      <c r="E60" s="19"/>
      <c r="F60" s="20"/>
      <c r="G60" s="20"/>
      <c r="H60" s="21" t="e">
        <f t="shared" si="0"/>
        <v>#N/A</v>
      </c>
      <c r="I60" s="20" t="e">
        <f t="shared" si="1"/>
        <v>#N/A</v>
      </c>
      <c r="J60" s="17" t="e">
        <f t="shared" si="2"/>
        <v>#N/A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5.75" hidden="1" customHeight="1" x14ac:dyDescent="0.4">
      <c r="A61" s="11" t="str">
        <f>VLOOKUP(C61,'Qualify-Time'!C$2:O$85,13,FALSE)</f>
        <v/>
      </c>
      <c r="B61" s="11">
        <f>VLOOKUP(C61,'Qualify-Time'!C$2:O$85,2,FALSE)</f>
        <v>0</v>
      </c>
      <c r="C61" s="11" t="str">
        <f>'Qualify-Time'!C61</f>
        <v>Dummy25</v>
      </c>
      <c r="D61" s="17" t="str">
        <f>VLOOKUP(C61,'Qualify-Time'!C$2:O$85,12,FALSE)</f>
        <v/>
      </c>
      <c r="E61" s="19"/>
      <c r="F61" s="20"/>
      <c r="G61" s="20"/>
      <c r="H61" s="21" t="e">
        <f t="shared" si="0"/>
        <v>#N/A</v>
      </c>
      <c r="I61" s="20" t="e">
        <f t="shared" si="1"/>
        <v>#N/A</v>
      </c>
      <c r="J61" s="17" t="e">
        <f t="shared" si="2"/>
        <v>#N/A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5.75" hidden="1" customHeight="1" x14ac:dyDescent="0.4">
      <c r="A62" s="11" t="str">
        <f>VLOOKUP(C62,'Qualify-Time'!C$2:O$85,13,FALSE)</f>
        <v/>
      </c>
      <c r="B62" s="11">
        <f>VLOOKUP(C62,'Qualify-Time'!C$2:O$85,2,FALSE)</f>
        <v>0</v>
      </c>
      <c r="C62" s="11" t="str">
        <f>'Qualify-Time'!C62</f>
        <v>Dummy24</v>
      </c>
      <c r="D62" s="17" t="str">
        <f>VLOOKUP(C62,'Qualify-Time'!C$2:O$85,12,FALSE)</f>
        <v/>
      </c>
      <c r="E62" s="19"/>
      <c r="F62" s="20"/>
      <c r="G62" s="20"/>
      <c r="H62" s="21" t="e">
        <f t="shared" si="0"/>
        <v>#N/A</v>
      </c>
      <c r="I62" s="20" t="e">
        <f t="shared" si="1"/>
        <v>#N/A</v>
      </c>
      <c r="J62" s="17" t="e">
        <f t="shared" si="2"/>
        <v>#N/A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5.75" hidden="1" customHeight="1" x14ac:dyDescent="0.4">
      <c r="A63" s="11" t="str">
        <f>VLOOKUP(C63,'Qualify-Time'!C$2:O$85,13,FALSE)</f>
        <v/>
      </c>
      <c r="B63" s="11">
        <f>VLOOKUP(C63,'Qualify-Time'!C$2:O$85,2,FALSE)</f>
        <v>0</v>
      </c>
      <c r="C63" s="11" t="str">
        <f>'Qualify-Time'!C63</f>
        <v>Dummy23</v>
      </c>
      <c r="D63" s="17" t="str">
        <f>VLOOKUP(C63,'Qualify-Time'!C$2:O$85,12,FALSE)</f>
        <v/>
      </c>
      <c r="E63" s="19"/>
      <c r="F63" s="20"/>
      <c r="G63" s="20"/>
      <c r="H63" s="21" t="e">
        <f t="shared" si="0"/>
        <v>#N/A</v>
      </c>
      <c r="I63" s="20" t="e">
        <f t="shared" si="1"/>
        <v>#N/A</v>
      </c>
      <c r="J63" s="17" t="e">
        <f t="shared" si="2"/>
        <v>#N/A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5.75" hidden="1" customHeight="1" x14ac:dyDescent="0.4">
      <c r="A64" s="11" t="str">
        <f>VLOOKUP(C64,'Qualify-Time'!C$2:O$85,13,FALSE)</f>
        <v/>
      </c>
      <c r="B64" s="11">
        <f>VLOOKUP(C64,'Qualify-Time'!C$2:O$85,2,FALSE)</f>
        <v>0</v>
      </c>
      <c r="C64" s="11" t="str">
        <f>'Qualify-Time'!C64</f>
        <v>Dummy22</v>
      </c>
      <c r="D64" s="17" t="str">
        <f>VLOOKUP(C64,'Qualify-Time'!C$2:O$85,12,FALSE)</f>
        <v/>
      </c>
      <c r="E64" s="19"/>
      <c r="F64" s="20"/>
      <c r="G64" s="20"/>
      <c r="H64" s="21" t="e">
        <f t="shared" si="0"/>
        <v>#N/A</v>
      </c>
      <c r="I64" s="20" t="e">
        <f t="shared" si="1"/>
        <v>#N/A</v>
      </c>
      <c r="J64" s="17" t="e">
        <f t="shared" si="2"/>
        <v>#N/A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5.75" hidden="1" customHeight="1" x14ac:dyDescent="0.4">
      <c r="A65" s="11" t="str">
        <f>VLOOKUP(C65,'Qualify-Time'!C$2:O$85,13,FALSE)</f>
        <v/>
      </c>
      <c r="B65" s="11">
        <f>VLOOKUP(C65,'Qualify-Time'!C$2:O$85,2,FALSE)</f>
        <v>0</v>
      </c>
      <c r="C65" s="11" t="str">
        <f>'Qualify-Time'!C65</f>
        <v>Dummy21</v>
      </c>
      <c r="D65" s="17" t="str">
        <f>VLOOKUP(C65,'Qualify-Time'!C$2:O$85,12,FALSE)</f>
        <v/>
      </c>
      <c r="E65" s="19"/>
      <c r="F65" s="20"/>
      <c r="G65" s="20"/>
      <c r="H65" s="21" t="e">
        <f t="shared" si="0"/>
        <v>#N/A</v>
      </c>
      <c r="I65" s="20" t="e">
        <f t="shared" si="1"/>
        <v>#N/A</v>
      </c>
      <c r="J65" s="17" t="e">
        <f t="shared" si="2"/>
        <v>#N/A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5.75" hidden="1" customHeight="1" x14ac:dyDescent="0.4">
      <c r="A66" s="11" t="str">
        <f>VLOOKUP(C66,'Qualify-Time'!C$2:O$85,13,FALSE)</f>
        <v/>
      </c>
      <c r="B66" s="11">
        <f>VLOOKUP(C66,'Qualify-Time'!C$2:O$85,2,FALSE)</f>
        <v>0</v>
      </c>
      <c r="C66" s="11" t="str">
        <f>'Qualify-Time'!C66</f>
        <v>Dummy20</v>
      </c>
      <c r="D66" s="17" t="str">
        <f>VLOOKUP(C66,'Qualify-Time'!C$2:O$85,12,FALSE)</f>
        <v/>
      </c>
      <c r="E66" s="19"/>
      <c r="F66" s="20"/>
      <c r="G66" s="20"/>
      <c r="H66" s="21" t="e">
        <f t="shared" si="0"/>
        <v>#N/A</v>
      </c>
      <c r="I66" s="20" t="e">
        <f t="shared" si="1"/>
        <v>#N/A</v>
      </c>
      <c r="J66" s="17" t="e">
        <f t="shared" si="2"/>
        <v>#N/A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75" hidden="1" customHeight="1" x14ac:dyDescent="0.4">
      <c r="A67" s="11" t="str">
        <f>VLOOKUP(C67,'Qualify-Time'!C$2:O$85,13,FALSE)</f>
        <v/>
      </c>
      <c r="B67" s="11">
        <f>VLOOKUP(C67,'Qualify-Time'!C$2:O$85,2,FALSE)</f>
        <v>0</v>
      </c>
      <c r="C67" s="11" t="str">
        <f>'Qualify-Time'!C67</f>
        <v>Dummy19</v>
      </c>
      <c r="D67" s="17" t="str">
        <f>VLOOKUP(C67,'Qualify-Time'!C$2:O$85,12,FALSE)</f>
        <v/>
      </c>
      <c r="E67" s="19"/>
      <c r="F67" s="20"/>
      <c r="G67" s="20"/>
      <c r="H67" s="21" t="e">
        <f t="shared" si="0"/>
        <v>#N/A</v>
      </c>
      <c r="I67" s="20" t="e">
        <f t="shared" si="1"/>
        <v>#N/A</v>
      </c>
      <c r="J67" s="17" t="e">
        <f t="shared" si="2"/>
        <v>#N/A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75" hidden="1" customHeight="1" x14ac:dyDescent="0.4">
      <c r="A68" s="11" t="str">
        <f>VLOOKUP(C68,'Qualify-Time'!C$2:O$85,13,FALSE)</f>
        <v/>
      </c>
      <c r="B68" s="11">
        <f>VLOOKUP(C68,'Qualify-Time'!C$2:O$85,2,FALSE)</f>
        <v>0</v>
      </c>
      <c r="C68" s="11" t="str">
        <f>'Qualify-Time'!C68</f>
        <v>Dummy18</v>
      </c>
      <c r="D68" s="17" t="str">
        <f>VLOOKUP(C68,'Qualify-Time'!C$2:O$85,12,FALSE)</f>
        <v/>
      </c>
      <c r="E68" s="19"/>
      <c r="F68" s="20"/>
      <c r="G68" s="20"/>
      <c r="H68" s="21" t="e">
        <f t="shared" si="0"/>
        <v>#N/A</v>
      </c>
      <c r="I68" s="20" t="e">
        <f t="shared" si="1"/>
        <v>#N/A</v>
      </c>
      <c r="J68" s="17" t="e">
        <f t="shared" si="2"/>
        <v>#N/A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75" hidden="1" customHeight="1" x14ac:dyDescent="0.4">
      <c r="A69" s="11" t="str">
        <f>VLOOKUP(C69,'Qualify-Time'!C$2:O$85,13,FALSE)</f>
        <v/>
      </c>
      <c r="B69" s="11">
        <f>VLOOKUP(C69,'Qualify-Time'!C$2:O$85,2,FALSE)</f>
        <v>0</v>
      </c>
      <c r="C69" s="11" t="str">
        <f>'Qualify-Time'!C69</f>
        <v>Dummy17</v>
      </c>
      <c r="D69" s="17" t="str">
        <f>VLOOKUP(C69,'Qualify-Time'!C$2:O$85,12,FALSE)</f>
        <v/>
      </c>
      <c r="E69" s="19"/>
      <c r="F69" s="20"/>
      <c r="G69" s="20"/>
      <c r="H69" s="21" t="e">
        <f t="shared" si="0"/>
        <v>#N/A</v>
      </c>
      <c r="I69" s="20" t="e">
        <f t="shared" si="1"/>
        <v>#N/A</v>
      </c>
      <c r="J69" s="17" t="e">
        <f t="shared" si="2"/>
        <v>#N/A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75" hidden="1" customHeight="1" x14ac:dyDescent="0.4">
      <c r="A70" s="11" t="str">
        <f>VLOOKUP(C70,'Qualify-Time'!C$2:O$85,13,FALSE)</f>
        <v/>
      </c>
      <c r="B70" s="11">
        <f>VLOOKUP(C70,'Qualify-Time'!C$2:O$85,2,FALSE)</f>
        <v>0</v>
      </c>
      <c r="C70" s="11" t="str">
        <f>'Qualify-Time'!C70</f>
        <v>Dummy16</v>
      </c>
      <c r="D70" s="17" t="str">
        <f>VLOOKUP(C70,'Qualify-Time'!C$2:O$85,12,FALSE)</f>
        <v/>
      </c>
      <c r="E70" s="19"/>
      <c r="F70" s="20"/>
      <c r="G70" s="20"/>
      <c r="H70" s="21" t="e">
        <f t="shared" si="0"/>
        <v>#N/A</v>
      </c>
      <c r="I70" s="20" t="e">
        <f t="shared" si="1"/>
        <v>#N/A</v>
      </c>
      <c r="J70" s="17" t="e">
        <f t="shared" si="2"/>
        <v>#N/A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75" hidden="1" customHeight="1" x14ac:dyDescent="0.4">
      <c r="A71" s="11" t="str">
        <f>VLOOKUP(C71,'Qualify-Time'!C$2:O$85,13,FALSE)</f>
        <v/>
      </c>
      <c r="B71" s="11">
        <f>VLOOKUP(C71,'Qualify-Time'!C$2:O$85,2,FALSE)</f>
        <v>0</v>
      </c>
      <c r="C71" s="11" t="str">
        <f>'Qualify-Time'!C71</f>
        <v>Dummy15</v>
      </c>
      <c r="D71" s="17" t="str">
        <f>VLOOKUP(C71,'Qualify-Time'!C$2:O$85,12,FALSE)</f>
        <v/>
      </c>
      <c r="E71" s="19"/>
      <c r="F71" s="20"/>
      <c r="G71" s="20"/>
      <c r="H71" s="21" t="e">
        <f t="shared" si="0"/>
        <v>#N/A</v>
      </c>
      <c r="I71" s="20" t="e">
        <f t="shared" si="1"/>
        <v>#N/A</v>
      </c>
      <c r="J71" s="17" t="e">
        <f t="shared" si="2"/>
        <v>#N/A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75" hidden="1" customHeight="1" x14ac:dyDescent="0.4">
      <c r="A72" s="11" t="str">
        <f>VLOOKUP(C72,'Qualify-Time'!C$2:O$85,13,FALSE)</f>
        <v/>
      </c>
      <c r="B72" s="11">
        <f>VLOOKUP(C72,'Qualify-Time'!C$2:O$85,2,FALSE)</f>
        <v>0</v>
      </c>
      <c r="C72" s="11" t="str">
        <f>'Qualify-Time'!C72</f>
        <v>Dummy14</v>
      </c>
      <c r="D72" s="17" t="str">
        <f>VLOOKUP(C72,'Qualify-Time'!C$2:O$85,12,FALSE)</f>
        <v/>
      </c>
      <c r="E72" s="19"/>
      <c r="F72" s="20"/>
      <c r="G72" s="20"/>
      <c r="H72" s="21" t="e">
        <f t="shared" si="0"/>
        <v>#N/A</v>
      </c>
      <c r="I72" s="20" t="e">
        <f t="shared" si="1"/>
        <v>#N/A</v>
      </c>
      <c r="J72" s="17" t="e">
        <f t="shared" si="2"/>
        <v>#N/A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75" hidden="1" customHeight="1" x14ac:dyDescent="0.4">
      <c r="A73" s="11" t="str">
        <f>VLOOKUP(C73,'Qualify-Time'!C$2:O$85,13,FALSE)</f>
        <v/>
      </c>
      <c r="B73" s="11">
        <f>VLOOKUP(C73,'Qualify-Time'!C$2:O$85,2,FALSE)</f>
        <v>0</v>
      </c>
      <c r="C73" s="11" t="str">
        <f>'Qualify-Time'!C73</f>
        <v>Dummy13</v>
      </c>
      <c r="D73" s="17" t="str">
        <f>VLOOKUP(C73,'Qualify-Time'!C$2:O$85,12,FALSE)</f>
        <v/>
      </c>
      <c r="E73" s="19"/>
      <c r="F73" s="20"/>
      <c r="G73" s="20"/>
      <c r="H73" s="21" t="e">
        <f t="shared" si="0"/>
        <v>#N/A</v>
      </c>
      <c r="I73" s="20" t="e">
        <f t="shared" si="1"/>
        <v>#N/A</v>
      </c>
      <c r="J73" s="17" t="e">
        <f t="shared" si="2"/>
        <v>#N/A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75" hidden="1" customHeight="1" x14ac:dyDescent="0.4">
      <c r="A74" s="11" t="str">
        <f>VLOOKUP(C74,'Qualify-Time'!C$2:O$85,13,FALSE)</f>
        <v/>
      </c>
      <c r="B74" s="11">
        <f>VLOOKUP(C74,'Qualify-Time'!C$2:O$85,2,FALSE)</f>
        <v>0</v>
      </c>
      <c r="C74" s="11" t="str">
        <f>'Qualify-Time'!C74</f>
        <v>Dummy12</v>
      </c>
      <c r="D74" s="17" t="str">
        <f>VLOOKUP(C74,'Qualify-Time'!C$2:O$85,12,FALSE)</f>
        <v/>
      </c>
      <c r="E74" s="19"/>
      <c r="F74" s="20"/>
      <c r="G74" s="20"/>
      <c r="H74" s="21" t="e">
        <f t="shared" si="0"/>
        <v>#N/A</v>
      </c>
      <c r="I74" s="20" t="e">
        <f t="shared" si="1"/>
        <v>#N/A</v>
      </c>
      <c r="J74" s="17" t="e">
        <f t="shared" si="2"/>
        <v>#N/A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75" hidden="1" customHeight="1" x14ac:dyDescent="0.4">
      <c r="A75" s="11" t="str">
        <f>VLOOKUP(C75,'Qualify-Time'!C$2:O$85,13,FALSE)</f>
        <v/>
      </c>
      <c r="B75" s="11">
        <f>VLOOKUP(C75,'Qualify-Time'!C$2:O$85,2,FALSE)</f>
        <v>0</v>
      </c>
      <c r="C75" s="11" t="str">
        <f>'Qualify-Time'!C75</f>
        <v>Dummy11</v>
      </c>
      <c r="D75" s="17" t="str">
        <f>VLOOKUP(C75,'Qualify-Time'!C$2:O$85,12,FALSE)</f>
        <v/>
      </c>
      <c r="E75" s="19"/>
      <c r="F75" s="20"/>
      <c r="G75" s="20"/>
      <c r="H75" s="21" t="e">
        <f t="shared" si="0"/>
        <v>#N/A</v>
      </c>
      <c r="I75" s="20" t="e">
        <f t="shared" si="1"/>
        <v>#N/A</v>
      </c>
      <c r="J75" s="17" t="e">
        <f t="shared" si="2"/>
        <v>#N/A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75" hidden="1" customHeight="1" x14ac:dyDescent="0.4">
      <c r="A76" s="11" t="str">
        <f>VLOOKUP(C76,'Qualify-Time'!C$2:O$85,13,FALSE)</f>
        <v/>
      </c>
      <c r="B76" s="11">
        <f>VLOOKUP(C76,'Qualify-Time'!C$2:O$85,2,FALSE)</f>
        <v>0</v>
      </c>
      <c r="C76" s="11" t="str">
        <f>'Qualify-Time'!C76</f>
        <v>Dummy10</v>
      </c>
      <c r="D76" s="17" t="str">
        <f>VLOOKUP(C76,'Qualify-Time'!C$2:O$85,12,FALSE)</f>
        <v/>
      </c>
      <c r="E76" s="19"/>
      <c r="F76" s="20"/>
      <c r="G76" s="20"/>
      <c r="H76" s="21" t="e">
        <f t="shared" si="0"/>
        <v>#N/A</v>
      </c>
      <c r="I76" s="20" t="e">
        <f t="shared" si="1"/>
        <v>#N/A</v>
      </c>
      <c r="J76" s="17" t="e">
        <f t="shared" si="2"/>
        <v>#N/A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75" hidden="1" customHeight="1" x14ac:dyDescent="0.4">
      <c r="A77" s="11" t="str">
        <f>VLOOKUP(C77,'Qualify-Time'!C$2:O$85,13,FALSE)</f>
        <v/>
      </c>
      <c r="B77" s="11">
        <f>VLOOKUP(C77,'Qualify-Time'!C$2:O$85,2,FALSE)</f>
        <v>0</v>
      </c>
      <c r="C77" s="11" t="str">
        <f>'Qualify-Time'!C77</f>
        <v>Dummy09</v>
      </c>
      <c r="D77" s="17" t="str">
        <f>VLOOKUP(C77,'Qualify-Time'!C$2:O$85,12,FALSE)</f>
        <v/>
      </c>
      <c r="E77" s="19"/>
      <c r="F77" s="20"/>
      <c r="G77" s="20"/>
      <c r="H77" s="21" t="e">
        <f t="shared" si="0"/>
        <v>#N/A</v>
      </c>
      <c r="I77" s="20" t="e">
        <f t="shared" si="1"/>
        <v>#N/A</v>
      </c>
      <c r="J77" s="17" t="e">
        <f t="shared" si="2"/>
        <v>#N/A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75" hidden="1" customHeight="1" x14ac:dyDescent="0.4">
      <c r="A78" s="11" t="str">
        <f>VLOOKUP(C78,'Qualify-Time'!C$2:O$85,13,FALSE)</f>
        <v/>
      </c>
      <c r="B78" s="11">
        <f>VLOOKUP(C78,'Qualify-Time'!C$2:O$85,2,FALSE)</f>
        <v>0</v>
      </c>
      <c r="C78" s="11" t="str">
        <f>'Qualify-Time'!C78</f>
        <v>Dummy08</v>
      </c>
      <c r="D78" s="17" t="str">
        <f>VLOOKUP(C78,'Qualify-Time'!C$2:O$85,12,FALSE)</f>
        <v/>
      </c>
      <c r="E78" s="19"/>
      <c r="F78" s="20"/>
      <c r="G78" s="20"/>
      <c r="H78" s="21" t="e">
        <f t="shared" si="0"/>
        <v>#N/A</v>
      </c>
      <c r="I78" s="20" t="e">
        <f t="shared" si="1"/>
        <v>#N/A</v>
      </c>
      <c r="J78" s="17" t="e">
        <f t="shared" si="2"/>
        <v>#N/A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75" hidden="1" customHeight="1" x14ac:dyDescent="0.4">
      <c r="A79" s="11" t="str">
        <f>VLOOKUP(C79,'Qualify-Time'!C$2:O$85,13,FALSE)</f>
        <v/>
      </c>
      <c r="B79" s="11">
        <f>VLOOKUP(C79,'Qualify-Time'!C$2:O$85,2,FALSE)</f>
        <v>0</v>
      </c>
      <c r="C79" s="11" t="str">
        <f>'Qualify-Time'!C79</f>
        <v>Dummy07</v>
      </c>
      <c r="D79" s="17" t="str">
        <f>VLOOKUP(C79,'Qualify-Time'!C$2:O$85,12,FALSE)</f>
        <v/>
      </c>
      <c r="E79" s="19"/>
      <c r="F79" s="20"/>
      <c r="G79" s="20"/>
      <c r="H79" s="21" t="e">
        <f t="shared" si="0"/>
        <v>#N/A</v>
      </c>
      <c r="I79" s="20" t="e">
        <f t="shared" si="1"/>
        <v>#N/A</v>
      </c>
      <c r="J79" s="17" t="e">
        <f t="shared" si="2"/>
        <v>#N/A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75" hidden="1" customHeight="1" x14ac:dyDescent="0.4">
      <c r="A80" s="11" t="str">
        <f>VLOOKUP(C80,'Qualify-Time'!C$2:O$85,13,FALSE)</f>
        <v/>
      </c>
      <c r="B80" s="11">
        <f>VLOOKUP(C80,'Qualify-Time'!C$2:O$85,2,FALSE)</f>
        <v>0</v>
      </c>
      <c r="C80" s="11" t="str">
        <f>'Qualify-Time'!C80</f>
        <v>Dummy06</v>
      </c>
      <c r="D80" s="17" t="str">
        <f>VLOOKUP(C80,'Qualify-Time'!C$2:O$85,12,FALSE)</f>
        <v/>
      </c>
      <c r="E80" s="19"/>
      <c r="F80" s="20"/>
      <c r="G80" s="20"/>
      <c r="H80" s="21" t="e">
        <f t="shared" si="0"/>
        <v>#N/A</v>
      </c>
      <c r="I80" s="20" t="e">
        <f t="shared" si="1"/>
        <v>#N/A</v>
      </c>
      <c r="J80" s="17" t="e">
        <f t="shared" si="2"/>
        <v>#N/A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75" hidden="1" customHeight="1" x14ac:dyDescent="0.4">
      <c r="A81" s="11" t="str">
        <f>VLOOKUP(C81,'Qualify-Time'!C$2:O$85,13,FALSE)</f>
        <v/>
      </c>
      <c r="B81" s="11">
        <f>VLOOKUP(C81,'Qualify-Time'!C$2:O$85,2,FALSE)</f>
        <v>0</v>
      </c>
      <c r="C81" s="11" t="str">
        <f>'Qualify-Time'!C81</f>
        <v>Dummy05</v>
      </c>
      <c r="D81" s="17" t="str">
        <f>VLOOKUP(C81,'Qualify-Time'!C$2:O$85,12,FALSE)</f>
        <v/>
      </c>
      <c r="E81" s="19"/>
      <c r="F81" s="20"/>
      <c r="G81" s="20"/>
      <c r="H81" s="21" t="e">
        <f t="shared" si="0"/>
        <v>#N/A</v>
      </c>
      <c r="I81" s="20" t="e">
        <f t="shared" si="1"/>
        <v>#N/A</v>
      </c>
      <c r="J81" s="17" t="e">
        <f t="shared" si="2"/>
        <v>#N/A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75" hidden="1" customHeight="1" x14ac:dyDescent="0.4">
      <c r="A82" s="11" t="str">
        <f>VLOOKUP(C82,'Qualify-Time'!C$2:O$85,13,FALSE)</f>
        <v/>
      </c>
      <c r="B82" s="11">
        <f>VLOOKUP(C82,'Qualify-Time'!C$2:O$85,2,FALSE)</f>
        <v>0</v>
      </c>
      <c r="C82" s="11" t="str">
        <f>'Qualify-Time'!C82</f>
        <v>Dummy04</v>
      </c>
      <c r="D82" s="17" t="str">
        <f>VLOOKUP(C82,'Qualify-Time'!C$2:O$85,12,FALSE)</f>
        <v/>
      </c>
      <c r="E82" s="19"/>
      <c r="F82" s="20"/>
      <c r="G82" s="20"/>
      <c r="H82" s="21" t="e">
        <f t="shared" si="0"/>
        <v>#N/A</v>
      </c>
      <c r="I82" s="20" t="e">
        <f t="shared" si="1"/>
        <v>#N/A</v>
      </c>
      <c r="J82" s="17" t="e">
        <f t="shared" si="2"/>
        <v>#N/A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75" hidden="1" customHeight="1" x14ac:dyDescent="0.4">
      <c r="A83" s="11" t="str">
        <f>VLOOKUP(C83,'Qualify-Time'!C$2:O$85,13,FALSE)</f>
        <v/>
      </c>
      <c r="B83" s="11">
        <f>VLOOKUP(C83,'Qualify-Time'!C$2:O$85,2,FALSE)</f>
        <v>0</v>
      </c>
      <c r="C83" s="11" t="str">
        <f>'Qualify-Time'!C83</f>
        <v>Dummy03</v>
      </c>
      <c r="D83" s="17" t="str">
        <f>VLOOKUP(C83,'Qualify-Time'!C$2:O$85,12,FALSE)</f>
        <v/>
      </c>
      <c r="E83" s="19"/>
      <c r="F83" s="20"/>
      <c r="G83" s="20"/>
      <c r="H83" s="21" t="e">
        <f t="shared" si="0"/>
        <v>#N/A</v>
      </c>
      <c r="I83" s="20" t="e">
        <f t="shared" si="1"/>
        <v>#N/A</v>
      </c>
      <c r="J83" s="17" t="e">
        <f t="shared" si="2"/>
        <v>#N/A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75" hidden="1" customHeight="1" x14ac:dyDescent="0.4">
      <c r="A84" s="11" t="str">
        <f>VLOOKUP(C84,'Qualify-Time'!C$2:O$85,13,FALSE)</f>
        <v/>
      </c>
      <c r="B84" s="11">
        <f>VLOOKUP(C84,'Qualify-Time'!C$2:O$85,2,FALSE)</f>
        <v>0</v>
      </c>
      <c r="C84" s="11" t="str">
        <f>'Qualify-Time'!C84</f>
        <v>Dummy02</v>
      </c>
      <c r="D84" s="17" t="str">
        <f>VLOOKUP(C84,'Qualify-Time'!C$2:O$85,12,FALSE)</f>
        <v/>
      </c>
      <c r="E84" s="19"/>
      <c r="F84" s="20"/>
      <c r="G84" s="20"/>
      <c r="H84" s="21" t="e">
        <f t="shared" si="0"/>
        <v>#N/A</v>
      </c>
      <c r="I84" s="20" t="e">
        <f t="shared" si="1"/>
        <v>#N/A</v>
      </c>
      <c r="J84" s="17" t="e">
        <f t="shared" si="2"/>
        <v>#N/A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75" hidden="1" customHeight="1" x14ac:dyDescent="0.4">
      <c r="A85" s="11" t="str">
        <f>VLOOKUP(C85,'Qualify-Time'!C$2:O$85,13,FALSE)</f>
        <v/>
      </c>
      <c r="B85" s="11">
        <f>VLOOKUP(C85,'Qualify-Time'!C$2:O$85,2,FALSE)</f>
        <v>0</v>
      </c>
      <c r="C85" s="11" t="str">
        <f>'Qualify-Time'!C85</f>
        <v>Dummy01</v>
      </c>
      <c r="D85" s="17" t="str">
        <f>VLOOKUP(C85,'Qualify-Time'!C$2:O$85,12,FALSE)</f>
        <v/>
      </c>
      <c r="E85" s="19"/>
      <c r="F85" s="20"/>
      <c r="G85" s="20"/>
      <c r="H85" s="21" t="e">
        <f t="shared" si="0"/>
        <v>#N/A</v>
      </c>
      <c r="I85" s="20" t="e">
        <f t="shared" si="1"/>
        <v>#N/A</v>
      </c>
      <c r="J85" s="17" t="e">
        <f t="shared" si="2"/>
        <v>#N/A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75" customHeight="1" x14ac:dyDescent="0.25">
      <c r="J86" s="18"/>
    </row>
    <row r="87" spans="1:28" ht="15.75" customHeight="1" x14ac:dyDescent="0.25">
      <c r="J87" s="18"/>
    </row>
    <row r="88" spans="1:28" ht="15.75" customHeight="1" x14ac:dyDescent="0.25">
      <c r="J88" s="18"/>
    </row>
    <row r="89" spans="1:28" ht="15.75" customHeight="1" x14ac:dyDescent="0.25">
      <c r="J89" s="18"/>
    </row>
    <row r="90" spans="1:28" ht="15.75" customHeight="1" x14ac:dyDescent="0.25">
      <c r="J90" s="18"/>
    </row>
    <row r="91" spans="1:28" ht="15.75" customHeight="1" x14ac:dyDescent="0.25">
      <c r="J91" s="18"/>
    </row>
    <row r="92" spans="1:28" ht="15.75" customHeight="1" x14ac:dyDescent="0.25">
      <c r="J92" s="18"/>
    </row>
    <row r="93" spans="1:28" ht="15.75" customHeight="1" x14ac:dyDescent="0.25">
      <c r="J93" s="18"/>
    </row>
    <row r="94" spans="1:28" ht="15.75" customHeight="1" x14ac:dyDescent="0.25">
      <c r="J94" s="18"/>
    </row>
    <row r="95" spans="1:28" ht="15.75" customHeight="1" x14ac:dyDescent="0.25">
      <c r="J95" s="18"/>
    </row>
    <row r="96" spans="1:28" ht="15.75" customHeight="1" x14ac:dyDescent="0.25">
      <c r="J96" s="18"/>
    </row>
    <row r="97" spans="10:10" ht="15.75" customHeight="1" x14ac:dyDescent="0.25">
      <c r="J97" s="18"/>
    </row>
    <row r="98" spans="10:10" ht="15.75" customHeight="1" x14ac:dyDescent="0.25">
      <c r="J98" s="18"/>
    </row>
    <row r="99" spans="10:10" ht="15.75" customHeight="1" x14ac:dyDescent="0.25">
      <c r="J99" s="18"/>
    </row>
    <row r="100" spans="10:10" ht="15.75" customHeight="1" x14ac:dyDescent="0.25">
      <c r="J100" s="18"/>
    </row>
    <row r="101" spans="10:10" ht="15.75" customHeight="1" x14ac:dyDescent="0.25">
      <c r="J101" s="18"/>
    </row>
    <row r="102" spans="10:10" ht="15.75" customHeight="1" x14ac:dyDescent="0.25">
      <c r="J102" s="18"/>
    </row>
    <row r="103" spans="10:10" ht="15.75" customHeight="1" x14ac:dyDescent="0.25">
      <c r="J103" s="18"/>
    </row>
    <row r="104" spans="10:10" ht="15.75" customHeight="1" x14ac:dyDescent="0.25">
      <c r="J104" s="18"/>
    </row>
    <row r="105" spans="10:10" ht="15.75" customHeight="1" x14ac:dyDescent="0.25">
      <c r="J105" s="18"/>
    </row>
    <row r="106" spans="10:10" ht="15.75" customHeight="1" x14ac:dyDescent="0.25">
      <c r="J106" s="18"/>
    </row>
    <row r="107" spans="10:10" ht="15.75" customHeight="1" x14ac:dyDescent="0.25">
      <c r="J107" s="18"/>
    </row>
    <row r="108" spans="10:10" ht="15.75" customHeight="1" x14ac:dyDescent="0.25">
      <c r="J108" s="18"/>
    </row>
    <row r="109" spans="10:10" ht="15.75" customHeight="1" x14ac:dyDescent="0.25">
      <c r="J109" s="18"/>
    </row>
    <row r="110" spans="10:10" ht="15.75" customHeight="1" x14ac:dyDescent="0.25">
      <c r="J110" s="18"/>
    </row>
    <row r="111" spans="10:10" ht="15.75" customHeight="1" x14ac:dyDescent="0.25">
      <c r="J111" s="18"/>
    </row>
    <row r="112" spans="10:10" ht="15.75" customHeight="1" x14ac:dyDescent="0.25">
      <c r="J112" s="18"/>
    </row>
    <row r="113" spans="10:10" ht="15.75" customHeight="1" x14ac:dyDescent="0.25">
      <c r="J113" s="18"/>
    </row>
    <row r="114" spans="10:10" ht="15.75" customHeight="1" x14ac:dyDescent="0.25">
      <c r="J114" s="18"/>
    </row>
    <row r="115" spans="10:10" ht="15.75" customHeight="1" x14ac:dyDescent="0.25">
      <c r="J115" s="18"/>
    </row>
    <row r="116" spans="10:10" ht="15.75" customHeight="1" x14ac:dyDescent="0.25">
      <c r="J116" s="18"/>
    </row>
    <row r="117" spans="10:10" ht="15.75" customHeight="1" x14ac:dyDescent="0.25">
      <c r="J117" s="18"/>
    </row>
    <row r="118" spans="10:10" ht="15.75" customHeight="1" x14ac:dyDescent="0.25">
      <c r="J118" s="18"/>
    </row>
    <row r="119" spans="10:10" ht="15.75" customHeight="1" x14ac:dyDescent="0.25">
      <c r="J119" s="18"/>
    </row>
    <row r="120" spans="10:10" ht="15.75" customHeight="1" x14ac:dyDescent="0.25">
      <c r="J120" s="18"/>
    </row>
    <row r="121" spans="10:10" ht="15.75" customHeight="1" x14ac:dyDescent="0.25">
      <c r="J121" s="18"/>
    </row>
    <row r="122" spans="10:10" ht="15.75" customHeight="1" x14ac:dyDescent="0.25">
      <c r="J122" s="18"/>
    </row>
    <row r="123" spans="10:10" ht="15.75" customHeight="1" x14ac:dyDescent="0.25">
      <c r="J123" s="18"/>
    </row>
    <row r="124" spans="10:10" ht="15.75" customHeight="1" x14ac:dyDescent="0.25">
      <c r="J124" s="18"/>
    </row>
    <row r="125" spans="10:10" ht="15.75" customHeight="1" x14ac:dyDescent="0.25">
      <c r="J125" s="18"/>
    </row>
    <row r="126" spans="10:10" ht="15.75" customHeight="1" x14ac:dyDescent="0.25">
      <c r="J126" s="18"/>
    </row>
    <row r="127" spans="10:10" ht="15.75" customHeight="1" x14ac:dyDescent="0.25">
      <c r="J127" s="18"/>
    </row>
    <row r="128" spans="10:10" ht="15.75" customHeight="1" x14ac:dyDescent="0.25">
      <c r="J128" s="18"/>
    </row>
    <row r="129" spans="10:10" ht="15.75" customHeight="1" x14ac:dyDescent="0.25">
      <c r="J129" s="18"/>
    </row>
    <row r="130" spans="10:10" ht="15.75" customHeight="1" x14ac:dyDescent="0.25">
      <c r="J130" s="18"/>
    </row>
    <row r="131" spans="10:10" ht="15.75" customHeight="1" x14ac:dyDescent="0.25">
      <c r="J131" s="18"/>
    </row>
    <row r="132" spans="10:10" ht="15.75" customHeight="1" x14ac:dyDescent="0.25">
      <c r="J132" s="18"/>
    </row>
    <row r="133" spans="10:10" ht="15.75" customHeight="1" x14ac:dyDescent="0.25">
      <c r="J133" s="18"/>
    </row>
    <row r="134" spans="10:10" ht="15.75" customHeight="1" x14ac:dyDescent="0.25">
      <c r="J134" s="18"/>
    </row>
    <row r="135" spans="10:10" ht="15.75" customHeight="1" x14ac:dyDescent="0.25">
      <c r="J135" s="18"/>
    </row>
    <row r="136" spans="10:10" ht="15.75" customHeight="1" x14ac:dyDescent="0.25">
      <c r="J136" s="18"/>
    </row>
    <row r="137" spans="10:10" ht="15.75" customHeight="1" x14ac:dyDescent="0.25">
      <c r="J137" s="18"/>
    </row>
    <row r="138" spans="10:10" ht="15.75" customHeight="1" x14ac:dyDescent="0.25">
      <c r="J138" s="18"/>
    </row>
    <row r="139" spans="10:10" ht="15.75" customHeight="1" x14ac:dyDescent="0.25">
      <c r="J139" s="18"/>
    </row>
    <row r="140" spans="10:10" ht="15.75" customHeight="1" x14ac:dyDescent="0.25">
      <c r="J140" s="18"/>
    </row>
    <row r="141" spans="10:10" ht="15.75" customHeight="1" x14ac:dyDescent="0.25">
      <c r="J141" s="18"/>
    </row>
    <row r="142" spans="10:10" ht="15.75" customHeight="1" x14ac:dyDescent="0.25">
      <c r="J142" s="18"/>
    </row>
    <row r="143" spans="10:10" ht="15.75" customHeight="1" x14ac:dyDescent="0.25">
      <c r="J143" s="18"/>
    </row>
    <row r="144" spans="10:10" ht="15.75" customHeight="1" x14ac:dyDescent="0.25">
      <c r="J144" s="18"/>
    </row>
    <row r="145" spans="10:10" ht="15.75" customHeight="1" x14ac:dyDescent="0.25">
      <c r="J145" s="18"/>
    </row>
    <row r="146" spans="10:10" ht="15.75" customHeight="1" x14ac:dyDescent="0.25">
      <c r="J146" s="18"/>
    </row>
    <row r="147" spans="10:10" ht="15.75" customHeight="1" x14ac:dyDescent="0.25">
      <c r="J147" s="18"/>
    </row>
    <row r="148" spans="10:10" ht="15.75" customHeight="1" x14ac:dyDescent="0.25">
      <c r="J148" s="18"/>
    </row>
    <row r="149" spans="10:10" ht="15.75" customHeight="1" x14ac:dyDescent="0.25">
      <c r="J149" s="18"/>
    </row>
    <row r="150" spans="10:10" ht="15.75" customHeight="1" x14ac:dyDescent="0.25">
      <c r="J150" s="18"/>
    </row>
    <row r="151" spans="10:10" ht="15.75" customHeight="1" x14ac:dyDescent="0.25">
      <c r="J151" s="18"/>
    </row>
    <row r="152" spans="10:10" ht="15.75" customHeight="1" x14ac:dyDescent="0.25">
      <c r="J152" s="18"/>
    </row>
    <row r="153" spans="10:10" ht="15.75" customHeight="1" x14ac:dyDescent="0.25">
      <c r="J153" s="18"/>
    </row>
    <row r="154" spans="10:10" ht="15.75" customHeight="1" x14ac:dyDescent="0.25">
      <c r="J154" s="18"/>
    </row>
    <row r="155" spans="10:10" ht="15.75" customHeight="1" x14ac:dyDescent="0.25">
      <c r="J155" s="18"/>
    </row>
    <row r="156" spans="10:10" ht="15.75" customHeight="1" x14ac:dyDescent="0.25">
      <c r="J156" s="18"/>
    </row>
    <row r="157" spans="10:10" ht="15.75" customHeight="1" x14ac:dyDescent="0.25">
      <c r="J157" s="18"/>
    </row>
    <row r="158" spans="10:10" ht="15.75" customHeight="1" x14ac:dyDescent="0.25">
      <c r="J158" s="18"/>
    </row>
    <row r="159" spans="10:10" ht="15.75" customHeight="1" x14ac:dyDescent="0.25">
      <c r="J159" s="18"/>
    </row>
    <row r="160" spans="10:10" ht="15.75" customHeight="1" x14ac:dyDescent="0.25">
      <c r="J160" s="18"/>
    </row>
    <row r="161" spans="10:10" ht="15.75" customHeight="1" x14ac:dyDescent="0.25">
      <c r="J161" s="18"/>
    </row>
    <row r="162" spans="10:10" ht="15.75" customHeight="1" x14ac:dyDescent="0.25">
      <c r="J162" s="18"/>
    </row>
    <row r="163" spans="10:10" ht="15.75" customHeight="1" x14ac:dyDescent="0.25">
      <c r="J163" s="18"/>
    </row>
    <row r="164" spans="10:10" ht="15.75" customHeight="1" x14ac:dyDescent="0.25">
      <c r="J164" s="18"/>
    </row>
    <row r="165" spans="10:10" ht="15.75" customHeight="1" x14ac:dyDescent="0.25">
      <c r="J165" s="18"/>
    </row>
    <row r="166" spans="10:10" ht="15.75" customHeight="1" x14ac:dyDescent="0.25">
      <c r="J166" s="18"/>
    </row>
    <row r="167" spans="10:10" ht="15.75" customHeight="1" x14ac:dyDescent="0.25">
      <c r="J167" s="18"/>
    </row>
    <row r="168" spans="10:10" ht="15.75" customHeight="1" x14ac:dyDescent="0.25">
      <c r="J168" s="18"/>
    </row>
    <row r="169" spans="10:10" ht="15.75" customHeight="1" x14ac:dyDescent="0.25">
      <c r="J169" s="18"/>
    </row>
    <row r="170" spans="10:10" ht="15.75" customHeight="1" x14ac:dyDescent="0.25">
      <c r="J170" s="18"/>
    </row>
    <row r="171" spans="10:10" ht="15.75" customHeight="1" x14ac:dyDescent="0.25">
      <c r="J171" s="18"/>
    </row>
    <row r="172" spans="10:10" ht="15.75" customHeight="1" x14ac:dyDescent="0.25">
      <c r="J172" s="18"/>
    </row>
    <row r="173" spans="10:10" ht="15.75" customHeight="1" x14ac:dyDescent="0.25">
      <c r="J173" s="18"/>
    </row>
    <row r="174" spans="10:10" ht="15.75" customHeight="1" x14ac:dyDescent="0.25">
      <c r="J174" s="18"/>
    </row>
    <row r="175" spans="10:10" ht="15.75" customHeight="1" x14ac:dyDescent="0.25">
      <c r="J175" s="18"/>
    </row>
    <row r="176" spans="10:10" ht="15.75" customHeight="1" x14ac:dyDescent="0.25">
      <c r="J176" s="18"/>
    </row>
    <row r="177" spans="10:10" ht="15.75" customHeight="1" x14ac:dyDescent="0.25">
      <c r="J177" s="18"/>
    </row>
    <row r="178" spans="10:10" ht="15.75" customHeight="1" x14ac:dyDescent="0.25">
      <c r="J178" s="18"/>
    </row>
    <row r="179" spans="10:10" ht="15.75" customHeight="1" x14ac:dyDescent="0.25">
      <c r="J179" s="18"/>
    </row>
    <row r="180" spans="10:10" ht="15.75" customHeight="1" x14ac:dyDescent="0.25">
      <c r="J180" s="18"/>
    </row>
    <row r="181" spans="10:10" ht="15.75" customHeight="1" x14ac:dyDescent="0.25">
      <c r="J181" s="18"/>
    </row>
    <row r="182" spans="10:10" ht="15.75" customHeight="1" x14ac:dyDescent="0.25">
      <c r="J182" s="18"/>
    </row>
    <row r="183" spans="10:10" ht="15.75" customHeight="1" x14ac:dyDescent="0.25">
      <c r="J183" s="18"/>
    </row>
    <row r="184" spans="10:10" ht="15.75" customHeight="1" x14ac:dyDescent="0.25">
      <c r="J184" s="18"/>
    </row>
    <row r="185" spans="10:10" ht="15.75" customHeight="1" x14ac:dyDescent="0.25">
      <c r="J185" s="18"/>
    </row>
    <row r="186" spans="10:10" ht="15.75" customHeight="1" x14ac:dyDescent="0.25">
      <c r="J186" s="18"/>
    </row>
    <row r="187" spans="10:10" ht="15.75" customHeight="1" x14ac:dyDescent="0.25">
      <c r="J187" s="18"/>
    </row>
    <row r="188" spans="10:10" ht="15.75" customHeight="1" x14ac:dyDescent="0.25">
      <c r="J188" s="18"/>
    </row>
    <row r="189" spans="10:10" ht="15.75" customHeight="1" x14ac:dyDescent="0.25">
      <c r="J189" s="18"/>
    </row>
    <row r="190" spans="10:10" ht="15.75" customHeight="1" x14ac:dyDescent="0.25">
      <c r="J190" s="18"/>
    </row>
    <row r="191" spans="10:10" ht="15.75" customHeight="1" x14ac:dyDescent="0.25">
      <c r="J191" s="18"/>
    </row>
    <row r="192" spans="10:10" ht="15.75" customHeight="1" x14ac:dyDescent="0.25">
      <c r="J192" s="18"/>
    </row>
    <row r="193" spans="10:10" ht="15.75" customHeight="1" x14ac:dyDescent="0.25">
      <c r="J193" s="18"/>
    </row>
    <row r="194" spans="10:10" ht="15.75" customHeight="1" x14ac:dyDescent="0.25">
      <c r="J194" s="18"/>
    </row>
    <row r="195" spans="10:10" ht="15.75" customHeight="1" x14ac:dyDescent="0.25">
      <c r="J195" s="18"/>
    </row>
    <row r="196" spans="10:10" ht="15.75" customHeight="1" x14ac:dyDescent="0.25">
      <c r="J196" s="18"/>
    </row>
    <row r="197" spans="10:10" ht="15.75" customHeight="1" x14ac:dyDescent="0.25">
      <c r="J197" s="18"/>
    </row>
    <row r="198" spans="10:10" ht="15.75" customHeight="1" x14ac:dyDescent="0.25">
      <c r="J198" s="18"/>
    </row>
    <row r="199" spans="10:10" ht="15.75" customHeight="1" x14ac:dyDescent="0.25">
      <c r="J199" s="18"/>
    </row>
    <row r="200" spans="10:10" ht="15.75" customHeight="1" x14ac:dyDescent="0.25">
      <c r="J200" s="18"/>
    </row>
    <row r="201" spans="10:10" ht="15.75" customHeight="1" x14ac:dyDescent="0.25">
      <c r="J201" s="18"/>
    </row>
    <row r="202" spans="10:10" ht="15.75" customHeight="1" x14ac:dyDescent="0.25">
      <c r="J202" s="18"/>
    </row>
    <row r="203" spans="10:10" ht="15.75" customHeight="1" x14ac:dyDescent="0.25">
      <c r="J203" s="18"/>
    </row>
    <row r="204" spans="10:10" ht="15.75" customHeight="1" x14ac:dyDescent="0.25">
      <c r="J204" s="18"/>
    </row>
    <row r="205" spans="10:10" ht="15.75" customHeight="1" x14ac:dyDescent="0.25">
      <c r="J205" s="18"/>
    </row>
    <row r="206" spans="10:10" ht="15.75" customHeight="1" x14ac:dyDescent="0.25">
      <c r="J206" s="18"/>
    </row>
    <row r="207" spans="10:10" ht="15.75" customHeight="1" x14ac:dyDescent="0.25">
      <c r="J207" s="18"/>
    </row>
    <row r="208" spans="10:10" ht="15.75" customHeight="1" x14ac:dyDescent="0.25">
      <c r="J208" s="18"/>
    </row>
    <row r="209" spans="10:10" ht="15.75" customHeight="1" x14ac:dyDescent="0.25">
      <c r="J209" s="18"/>
    </row>
    <row r="210" spans="10:10" ht="15.75" customHeight="1" x14ac:dyDescent="0.25">
      <c r="J210" s="18"/>
    </row>
    <row r="211" spans="10:10" ht="15.75" customHeight="1" x14ac:dyDescent="0.25">
      <c r="J211" s="18"/>
    </row>
    <row r="212" spans="10:10" ht="15.75" customHeight="1" x14ac:dyDescent="0.25">
      <c r="J212" s="18"/>
    </row>
    <row r="213" spans="10:10" ht="15.75" customHeight="1" x14ac:dyDescent="0.25">
      <c r="J213" s="18"/>
    </row>
    <row r="214" spans="10:10" ht="15.75" customHeight="1" x14ac:dyDescent="0.25">
      <c r="J214" s="18"/>
    </row>
    <row r="215" spans="10:10" ht="15.75" customHeight="1" x14ac:dyDescent="0.25">
      <c r="J215" s="18"/>
    </row>
    <row r="216" spans="10:10" ht="15.75" customHeight="1" x14ac:dyDescent="0.25">
      <c r="J216" s="18"/>
    </row>
    <row r="217" spans="10:10" ht="15.75" customHeight="1" x14ac:dyDescent="0.25">
      <c r="J217" s="18"/>
    </row>
    <row r="218" spans="10:10" ht="15.75" customHeight="1" x14ac:dyDescent="0.25">
      <c r="J218" s="18"/>
    </row>
    <row r="219" spans="10:10" ht="15.75" customHeight="1" x14ac:dyDescent="0.25">
      <c r="J219" s="18"/>
    </row>
    <row r="220" spans="10:10" ht="15.75" customHeight="1" x14ac:dyDescent="0.25">
      <c r="J220" s="18"/>
    </row>
    <row r="221" spans="10:10" ht="15.75" customHeight="1" x14ac:dyDescent="0.25">
      <c r="J221" s="18"/>
    </row>
    <row r="222" spans="10:10" ht="15.75" customHeight="1" x14ac:dyDescent="0.25">
      <c r="J222" s="18"/>
    </row>
    <row r="223" spans="10:10" ht="15.75" customHeight="1" x14ac:dyDescent="0.25">
      <c r="J223" s="18"/>
    </row>
    <row r="224" spans="10:10" ht="15.75" customHeight="1" x14ac:dyDescent="0.25">
      <c r="J224" s="18"/>
    </row>
    <row r="225" spans="10:10" ht="15.75" customHeight="1" x14ac:dyDescent="0.25">
      <c r="J225" s="18"/>
    </row>
    <row r="226" spans="10:10" ht="15.75" customHeight="1" x14ac:dyDescent="0.25">
      <c r="J226" s="18"/>
    </row>
    <row r="227" spans="10:10" ht="15.75" customHeight="1" x14ac:dyDescent="0.25">
      <c r="J227" s="18"/>
    </row>
    <row r="228" spans="10:10" ht="15.75" customHeight="1" x14ac:dyDescent="0.25">
      <c r="J228" s="18"/>
    </row>
    <row r="229" spans="10:10" ht="15.75" customHeight="1" x14ac:dyDescent="0.25">
      <c r="J229" s="18"/>
    </row>
    <row r="230" spans="10:10" ht="15.75" customHeight="1" x14ac:dyDescent="0.25">
      <c r="J230" s="18"/>
    </row>
    <row r="231" spans="10:10" ht="15.75" customHeight="1" x14ac:dyDescent="0.25">
      <c r="J231" s="18"/>
    </row>
    <row r="232" spans="10:10" ht="15.75" customHeight="1" x14ac:dyDescent="0.25">
      <c r="J232" s="18"/>
    </row>
    <row r="233" spans="10:10" ht="15.75" customHeight="1" x14ac:dyDescent="0.25">
      <c r="J233" s="18"/>
    </row>
    <row r="234" spans="10:10" ht="15.75" customHeight="1" x14ac:dyDescent="0.25">
      <c r="J234" s="18"/>
    </row>
    <row r="235" spans="10:10" ht="15.75" customHeight="1" x14ac:dyDescent="0.25">
      <c r="J235" s="18"/>
    </row>
    <row r="236" spans="10:10" ht="15.75" customHeight="1" x14ac:dyDescent="0.25">
      <c r="J236" s="18"/>
    </row>
    <row r="237" spans="10:10" ht="15.75" customHeight="1" x14ac:dyDescent="0.25">
      <c r="J237" s="18"/>
    </row>
    <row r="238" spans="10:10" ht="15.75" customHeight="1" x14ac:dyDescent="0.25">
      <c r="J238" s="18"/>
    </row>
    <row r="239" spans="10:10" ht="15.75" customHeight="1" x14ac:dyDescent="0.25">
      <c r="J239" s="18"/>
    </row>
    <row r="240" spans="10:10" ht="15.75" customHeight="1" x14ac:dyDescent="0.25">
      <c r="J240" s="18"/>
    </row>
    <row r="241" spans="10:10" ht="15.75" customHeight="1" x14ac:dyDescent="0.25">
      <c r="J241" s="18"/>
    </row>
    <row r="242" spans="10:10" ht="15.75" customHeight="1" x14ac:dyDescent="0.25">
      <c r="J242" s="18"/>
    </row>
    <row r="243" spans="10:10" ht="15.75" customHeight="1" x14ac:dyDescent="0.25">
      <c r="J243" s="18"/>
    </row>
    <row r="244" spans="10:10" ht="15.75" customHeight="1" x14ac:dyDescent="0.25">
      <c r="J244" s="18"/>
    </row>
    <row r="245" spans="10:10" ht="15.75" customHeight="1" x14ac:dyDescent="0.25">
      <c r="J245" s="18"/>
    </row>
    <row r="246" spans="10:10" ht="15.75" customHeight="1" x14ac:dyDescent="0.25">
      <c r="J246" s="18"/>
    </row>
    <row r="247" spans="10:10" ht="15.75" customHeight="1" x14ac:dyDescent="0.25">
      <c r="J247" s="18"/>
    </row>
    <row r="248" spans="10:10" ht="15.75" customHeight="1" x14ac:dyDescent="0.25">
      <c r="J248" s="18"/>
    </row>
    <row r="249" spans="10:10" ht="15.75" customHeight="1" x14ac:dyDescent="0.25">
      <c r="J249" s="18"/>
    </row>
    <row r="250" spans="10:10" ht="15.75" customHeight="1" x14ac:dyDescent="0.25">
      <c r="J250" s="18"/>
    </row>
    <row r="251" spans="10:10" ht="15.75" customHeight="1" x14ac:dyDescent="0.25">
      <c r="J251" s="18"/>
    </row>
    <row r="252" spans="10:10" ht="15.75" customHeight="1" x14ac:dyDescent="0.25">
      <c r="J252" s="18"/>
    </row>
    <row r="253" spans="10:10" ht="15.75" customHeight="1" x14ac:dyDescent="0.25">
      <c r="J253" s="18"/>
    </row>
    <row r="254" spans="10:10" ht="15.75" customHeight="1" x14ac:dyDescent="0.25">
      <c r="J254" s="18"/>
    </row>
    <row r="255" spans="10:10" ht="15.75" customHeight="1" x14ac:dyDescent="0.25">
      <c r="J255" s="18"/>
    </row>
    <row r="256" spans="10:10" ht="15.75" customHeight="1" x14ac:dyDescent="0.25">
      <c r="J256" s="18"/>
    </row>
    <row r="257" spans="10:10" ht="15.75" customHeight="1" x14ac:dyDescent="0.25">
      <c r="J257" s="18"/>
    </row>
    <row r="258" spans="10:10" ht="15.75" customHeight="1" x14ac:dyDescent="0.25">
      <c r="J258" s="18"/>
    </row>
    <row r="259" spans="10:10" ht="15.75" customHeight="1" x14ac:dyDescent="0.25">
      <c r="J259" s="18"/>
    </row>
    <row r="260" spans="10:10" ht="15.75" customHeight="1" x14ac:dyDescent="0.25">
      <c r="J260" s="18"/>
    </row>
    <row r="261" spans="10:10" ht="15.75" customHeight="1" x14ac:dyDescent="0.25">
      <c r="J261" s="18"/>
    </row>
    <row r="262" spans="10:10" ht="15.75" customHeight="1" x14ac:dyDescent="0.25">
      <c r="J262" s="18"/>
    </row>
    <row r="263" spans="10:10" ht="15.75" customHeight="1" x14ac:dyDescent="0.25">
      <c r="J263" s="18"/>
    </row>
    <row r="264" spans="10:10" ht="15.75" customHeight="1" x14ac:dyDescent="0.25">
      <c r="J264" s="18"/>
    </row>
    <row r="265" spans="10:10" ht="15.75" customHeight="1" x14ac:dyDescent="0.25">
      <c r="J265" s="18"/>
    </row>
    <row r="266" spans="10:10" ht="15.75" customHeight="1" x14ac:dyDescent="0.25">
      <c r="J266" s="18"/>
    </row>
    <row r="267" spans="10:10" ht="15.75" customHeight="1" x14ac:dyDescent="0.25">
      <c r="J267" s="18"/>
    </row>
    <row r="268" spans="10:10" ht="15.75" customHeight="1" x14ac:dyDescent="0.25">
      <c r="J268" s="18"/>
    </row>
    <row r="269" spans="10:10" ht="15.75" customHeight="1" x14ac:dyDescent="0.25">
      <c r="J269" s="18"/>
    </row>
    <row r="270" spans="10:10" ht="15.75" customHeight="1" x14ac:dyDescent="0.25">
      <c r="J270" s="18"/>
    </row>
    <row r="271" spans="10:10" ht="15.75" customHeight="1" x14ac:dyDescent="0.25">
      <c r="J271" s="18"/>
    </row>
    <row r="272" spans="10:10" ht="15.75" customHeight="1" x14ac:dyDescent="0.25">
      <c r="J272" s="18"/>
    </row>
    <row r="273" spans="10:10" ht="15.75" customHeight="1" x14ac:dyDescent="0.25">
      <c r="J273" s="18"/>
    </row>
    <row r="274" spans="10:10" ht="15.75" customHeight="1" x14ac:dyDescent="0.25">
      <c r="J274" s="18"/>
    </row>
    <row r="275" spans="10:10" ht="15.75" customHeight="1" x14ac:dyDescent="0.25">
      <c r="J275" s="18"/>
    </row>
    <row r="276" spans="10:10" ht="15.75" customHeight="1" x14ac:dyDescent="0.25">
      <c r="J276" s="18"/>
    </row>
    <row r="277" spans="10:10" ht="15.75" customHeight="1" x14ac:dyDescent="0.25">
      <c r="J277" s="18"/>
    </row>
    <row r="278" spans="10:10" ht="15.75" customHeight="1" x14ac:dyDescent="0.25">
      <c r="J278" s="18"/>
    </row>
    <row r="279" spans="10:10" ht="15.75" customHeight="1" x14ac:dyDescent="0.25">
      <c r="J279" s="18"/>
    </row>
    <row r="280" spans="10:10" ht="15.75" customHeight="1" x14ac:dyDescent="0.25">
      <c r="J280" s="18"/>
    </row>
    <row r="281" spans="10:10" ht="15.75" customHeight="1" x14ac:dyDescent="0.25">
      <c r="J281" s="18"/>
    </row>
    <row r="282" spans="10:10" ht="15.75" customHeight="1" x14ac:dyDescent="0.25">
      <c r="J282" s="18"/>
    </row>
    <row r="283" spans="10:10" ht="15.75" customHeight="1" x14ac:dyDescent="0.25">
      <c r="J283" s="18"/>
    </row>
    <row r="284" spans="10:10" ht="15.75" customHeight="1" x14ac:dyDescent="0.25">
      <c r="J284" s="18"/>
    </row>
    <row r="285" spans="10:10" ht="15.75" customHeight="1" x14ac:dyDescent="0.25">
      <c r="J285" s="18"/>
    </row>
    <row r="286" spans="10:10" ht="15.75" customHeight="1" x14ac:dyDescent="0.25">
      <c r="J286" s="18"/>
    </row>
    <row r="287" spans="10:10" ht="15.75" customHeight="1" x14ac:dyDescent="0.25">
      <c r="J287" s="18"/>
    </row>
    <row r="288" spans="10:10" ht="15.75" customHeight="1" x14ac:dyDescent="0.25">
      <c r="J288" s="18"/>
    </row>
    <row r="289" spans="10:10" ht="15.75" customHeight="1" x14ac:dyDescent="0.25">
      <c r="J289" s="18"/>
    </row>
    <row r="290" spans="10:10" ht="15.75" customHeight="1" x14ac:dyDescent="0.25">
      <c r="J290" s="18"/>
    </row>
    <row r="291" spans="10:10" ht="15.75" customHeight="1" x14ac:dyDescent="0.25">
      <c r="J291" s="18"/>
    </row>
    <row r="292" spans="10:10" ht="15.75" customHeight="1" x14ac:dyDescent="0.25">
      <c r="J292" s="18"/>
    </row>
    <row r="293" spans="10:10" ht="15.75" customHeight="1" x14ac:dyDescent="0.25">
      <c r="J293" s="18"/>
    </row>
    <row r="294" spans="10:10" ht="15.75" customHeight="1" x14ac:dyDescent="0.25">
      <c r="J294" s="18"/>
    </row>
    <row r="295" spans="10:10" ht="15.75" customHeight="1" x14ac:dyDescent="0.25">
      <c r="J295" s="18"/>
    </row>
    <row r="296" spans="10:10" ht="15.75" customHeight="1" x14ac:dyDescent="0.25">
      <c r="J296" s="18"/>
    </row>
    <row r="297" spans="10:10" ht="15.75" customHeight="1" x14ac:dyDescent="0.25">
      <c r="J297" s="18"/>
    </row>
    <row r="298" spans="10:10" ht="15.75" customHeight="1" x14ac:dyDescent="0.25">
      <c r="J298" s="18"/>
    </row>
    <row r="299" spans="10:10" ht="15.75" customHeight="1" x14ac:dyDescent="0.25">
      <c r="J299" s="18"/>
    </row>
    <row r="300" spans="10:10" ht="15.75" customHeight="1" x14ac:dyDescent="0.25">
      <c r="J300" s="18"/>
    </row>
    <row r="301" spans="10:10" ht="15.75" customHeight="1" x14ac:dyDescent="0.25">
      <c r="J301" s="18"/>
    </row>
    <row r="302" spans="10:10" ht="15.75" customHeight="1" x14ac:dyDescent="0.25">
      <c r="J302" s="18"/>
    </row>
    <row r="303" spans="10:10" ht="15.75" customHeight="1" x14ac:dyDescent="0.25">
      <c r="J303" s="18"/>
    </row>
    <row r="304" spans="10:10" ht="15.75" customHeight="1" x14ac:dyDescent="0.25">
      <c r="J304" s="18"/>
    </row>
    <row r="305" spans="10:10" ht="15.75" customHeight="1" x14ac:dyDescent="0.25">
      <c r="J305" s="18"/>
    </row>
    <row r="306" spans="10:10" ht="15.75" customHeight="1" x14ac:dyDescent="0.25">
      <c r="J306" s="18"/>
    </row>
    <row r="307" spans="10:10" ht="15.75" customHeight="1" x14ac:dyDescent="0.25">
      <c r="J307" s="18"/>
    </row>
    <row r="308" spans="10:10" ht="15.75" customHeight="1" x14ac:dyDescent="0.25">
      <c r="J308" s="18"/>
    </row>
    <row r="309" spans="10:10" ht="15.75" customHeight="1" x14ac:dyDescent="0.25">
      <c r="J309" s="18"/>
    </row>
    <row r="310" spans="10:10" ht="15.75" customHeight="1" x14ac:dyDescent="0.25">
      <c r="J310" s="18"/>
    </row>
    <row r="311" spans="10:10" ht="15.75" customHeight="1" x14ac:dyDescent="0.25">
      <c r="J311" s="18"/>
    </row>
    <row r="312" spans="10:10" ht="15.75" customHeight="1" x14ac:dyDescent="0.25">
      <c r="J312" s="18"/>
    </row>
    <row r="313" spans="10:10" ht="15.75" customHeight="1" x14ac:dyDescent="0.25">
      <c r="J313" s="18"/>
    </row>
    <row r="314" spans="10:10" ht="15.75" customHeight="1" x14ac:dyDescent="0.25">
      <c r="J314" s="18"/>
    </row>
    <row r="315" spans="10:10" ht="15.75" customHeight="1" x14ac:dyDescent="0.25">
      <c r="J315" s="18"/>
    </row>
    <row r="316" spans="10:10" ht="15.75" customHeight="1" x14ac:dyDescent="0.25">
      <c r="J316" s="18"/>
    </row>
    <row r="317" spans="10:10" ht="15.75" customHeight="1" x14ac:dyDescent="0.25">
      <c r="J317" s="18"/>
    </row>
    <row r="318" spans="10:10" ht="15.75" customHeight="1" x14ac:dyDescent="0.25">
      <c r="J318" s="18"/>
    </row>
    <row r="319" spans="10:10" ht="15.75" customHeight="1" x14ac:dyDescent="0.25">
      <c r="J319" s="18"/>
    </row>
    <row r="320" spans="10:10" ht="15.75" customHeight="1" x14ac:dyDescent="0.25">
      <c r="J320" s="18"/>
    </row>
    <row r="321" spans="10:10" ht="15.75" customHeight="1" x14ac:dyDescent="0.25">
      <c r="J321" s="18"/>
    </row>
    <row r="322" spans="10:10" ht="15.75" customHeight="1" x14ac:dyDescent="0.25">
      <c r="J322" s="18"/>
    </row>
    <row r="323" spans="10:10" ht="15.75" customHeight="1" x14ac:dyDescent="0.25">
      <c r="J323" s="18"/>
    </row>
    <row r="324" spans="10:10" ht="15.75" customHeight="1" x14ac:dyDescent="0.25">
      <c r="J324" s="18"/>
    </row>
    <row r="325" spans="10:10" ht="15.75" customHeight="1" x14ac:dyDescent="0.25">
      <c r="J325" s="18"/>
    </row>
    <row r="326" spans="10:10" ht="15.75" customHeight="1" x14ac:dyDescent="0.25">
      <c r="J326" s="18"/>
    </row>
    <row r="327" spans="10:10" ht="15.75" customHeight="1" x14ac:dyDescent="0.25">
      <c r="J327" s="18"/>
    </row>
    <row r="328" spans="10:10" ht="15.75" customHeight="1" x14ac:dyDescent="0.25">
      <c r="J328" s="18"/>
    </row>
    <row r="329" spans="10:10" ht="15.75" customHeight="1" x14ac:dyDescent="0.25">
      <c r="J329" s="18"/>
    </row>
    <row r="330" spans="10:10" ht="15.75" customHeight="1" x14ac:dyDescent="0.25">
      <c r="J330" s="18"/>
    </row>
    <row r="331" spans="10:10" ht="15.75" customHeight="1" x14ac:dyDescent="0.25">
      <c r="J331" s="18"/>
    </row>
    <row r="332" spans="10:10" ht="15.75" customHeight="1" x14ac:dyDescent="0.25">
      <c r="J332" s="18"/>
    </row>
    <row r="333" spans="10:10" ht="15.75" customHeight="1" x14ac:dyDescent="0.25">
      <c r="J333" s="18"/>
    </row>
    <row r="334" spans="10:10" ht="15.75" customHeight="1" x14ac:dyDescent="0.25">
      <c r="J334" s="18"/>
    </row>
    <row r="335" spans="10:10" ht="15.75" customHeight="1" x14ac:dyDescent="0.25">
      <c r="J335" s="18"/>
    </row>
    <row r="336" spans="10:10" ht="15.75" customHeight="1" x14ac:dyDescent="0.25">
      <c r="J336" s="18"/>
    </row>
    <row r="337" spans="10:10" ht="15.75" customHeight="1" x14ac:dyDescent="0.25">
      <c r="J337" s="18"/>
    </row>
    <row r="338" spans="10:10" ht="15.75" customHeight="1" x14ac:dyDescent="0.25">
      <c r="J338" s="18"/>
    </row>
    <row r="339" spans="10:10" ht="15.75" customHeight="1" x14ac:dyDescent="0.25">
      <c r="J339" s="18"/>
    </row>
    <row r="340" spans="10:10" ht="15.75" customHeight="1" x14ac:dyDescent="0.25">
      <c r="J340" s="18"/>
    </row>
    <row r="341" spans="10:10" ht="15.75" customHeight="1" x14ac:dyDescent="0.25">
      <c r="J341" s="18"/>
    </row>
    <row r="342" spans="10:10" ht="15.75" customHeight="1" x14ac:dyDescent="0.25">
      <c r="J342" s="18"/>
    </row>
    <row r="343" spans="10:10" ht="15.75" customHeight="1" x14ac:dyDescent="0.25">
      <c r="J343" s="18"/>
    </row>
    <row r="344" spans="10:10" ht="15.75" customHeight="1" x14ac:dyDescent="0.25">
      <c r="J344" s="18"/>
    </row>
    <row r="345" spans="10:10" ht="15.75" customHeight="1" x14ac:dyDescent="0.25">
      <c r="J345" s="18"/>
    </row>
    <row r="346" spans="10:10" ht="15.75" customHeight="1" x14ac:dyDescent="0.25">
      <c r="J346" s="18"/>
    </row>
    <row r="347" spans="10:10" ht="15.75" customHeight="1" x14ac:dyDescent="0.25">
      <c r="J347" s="18"/>
    </row>
    <row r="348" spans="10:10" ht="15.75" customHeight="1" x14ac:dyDescent="0.25">
      <c r="J348" s="18"/>
    </row>
    <row r="349" spans="10:10" ht="15.75" customHeight="1" x14ac:dyDescent="0.25">
      <c r="J349" s="18"/>
    </row>
    <row r="350" spans="10:10" ht="15.75" customHeight="1" x14ac:dyDescent="0.25">
      <c r="J350" s="18"/>
    </row>
    <row r="351" spans="10:10" ht="15.75" customHeight="1" x14ac:dyDescent="0.25">
      <c r="J351" s="18"/>
    </row>
    <row r="352" spans="10:10" ht="15.75" customHeight="1" x14ac:dyDescent="0.25">
      <c r="J352" s="18"/>
    </row>
    <row r="353" spans="10:10" ht="15.75" customHeight="1" x14ac:dyDescent="0.25">
      <c r="J353" s="18"/>
    </row>
    <row r="354" spans="10:10" ht="15.75" customHeight="1" x14ac:dyDescent="0.25">
      <c r="J354" s="18"/>
    </row>
    <row r="355" spans="10:10" ht="15.75" customHeight="1" x14ac:dyDescent="0.25">
      <c r="J355" s="18"/>
    </row>
    <row r="356" spans="10:10" ht="15.75" customHeight="1" x14ac:dyDescent="0.25">
      <c r="J356" s="18"/>
    </row>
    <row r="357" spans="10:10" ht="15.75" customHeight="1" x14ac:dyDescent="0.25">
      <c r="J357" s="18"/>
    </row>
    <row r="358" spans="10:10" ht="15.75" customHeight="1" x14ac:dyDescent="0.25">
      <c r="J358" s="18"/>
    </row>
    <row r="359" spans="10:10" ht="15.75" customHeight="1" x14ac:dyDescent="0.25">
      <c r="J359" s="18"/>
    </row>
    <row r="360" spans="10:10" ht="15.75" customHeight="1" x14ac:dyDescent="0.25">
      <c r="J360" s="18"/>
    </row>
    <row r="361" spans="10:10" ht="15.75" customHeight="1" x14ac:dyDescent="0.25">
      <c r="J361" s="18"/>
    </row>
    <row r="362" spans="10:10" ht="15.75" customHeight="1" x14ac:dyDescent="0.25">
      <c r="J362" s="18"/>
    </row>
    <row r="363" spans="10:10" ht="15.75" customHeight="1" x14ac:dyDescent="0.25">
      <c r="J363" s="18"/>
    </row>
    <row r="364" spans="10:10" ht="15.75" customHeight="1" x14ac:dyDescent="0.25">
      <c r="J364" s="18"/>
    </row>
    <row r="365" spans="10:10" ht="15.75" customHeight="1" x14ac:dyDescent="0.25">
      <c r="J365" s="18"/>
    </row>
    <row r="366" spans="10:10" ht="15.75" customHeight="1" x14ac:dyDescent="0.25">
      <c r="J366" s="18"/>
    </row>
    <row r="367" spans="10:10" ht="15.75" customHeight="1" x14ac:dyDescent="0.25">
      <c r="J367" s="18"/>
    </row>
    <row r="368" spans="10:10" ht="15.75" customHeight="1" x14ac:dyDescent="0.25">
      <c r="J368" s="18"/>
    </row>
    <row r="369" spans="10:10" ht="15.75" customHeight="1" x14ac:dyDescent="0.25">
      <c r="J369" s="18"/>
    </row>
    <row r="370" spans="10:10" ht="15.75" customHeight="1" x14ac:dyDescent="0.25">
      <c r="J370" s="18"/>
    </row>
    <row r="371" spans="10:10" ht="15.75" customHeight="1" x14ac:dyDescent="0.25">
      <c r="J371" s="18"/>
    </row>
    <row r="372" spans="10:10" ht="15.75" customHeight="1" x14ac:dyDescent="0.25">
      <c r="J372" s="18"/>
    </row>
    <row r="373" spans="10:10" ht="15.75" customHeight="1" x14ac:dyDescent="0.25">
      <c r="J373" s="18"/>
    </row>
    <row r="374" spans="10:10" ht="15.75" customHeight="1" x14ac:dyDescent="0.25">
      <c r="J374" s="18"/>
    </row>
    <row r="375" spans="10:10" ht="15.75" customHeight="1" x14ac:dyDescent="0.25">
      <c r="J375" s="18"/>
    </row>
    <row r="376" spans="10:10" ht="15.75" customHeight="1" x14ac:dyDescent="0.25">
      <c r="J376" s="18"/>
    </row>
    <row r="377" spans="10:10" ht="15.75" customHeight="1" x14ac:dyDescent="0.25">
      <c r="J377" s="18"/>
    </row>
    <row r="378" spans="10:10" ht="15.75" customHeight="1" x14ac:dyDescent="0.25">
      <c r="J378" s="18"/>
    </row>
    <row r="379" spans="10:10" ht="15.75" customHeight="1" x14ac:dyDescent="0.25">
      <c r="J379" s="18"/>
    </row>
    <row r="380" spans="10:10" ht="15.75" customHeight="1" x14ac:dyDescent="0.25">
      <c r="J380" s="18"/>
    </row>
    <row r="381" spans="10:10" ht="15.75" customHeight="1" x14ac:dyDescent="0.25">
      <c r="J381" s="18"/>
    </row>
    <row r="382" spans="10:10" ht="15.75" customHeight="1" x14ac:dyDescent="0.25">
      <c r="J382" s="18"/>
    </row>
    <row r="383" spans="10:10" ht="15.75" customHeight="1" x14ac:dyDescent="0.25">
      <c r="J383" s="18"/>
    </row>
    <row r="384" spans="10:10" ht="15.75" customHeight="1" x14ac:dyDescent="0.25">
      <c r="J384" s="18"/>
    </row>
    <row r="385" spans="10:10" ht="15.75" customHeight="1" x14ac:dyDescent="0.25">
      <c r="J385" s="18"/>
    </row>
    <row r="386" spans="10:10" ht="15.75" customHeight="1" x14ac:dyDescent="0.25">
      <c r="J386" s="18"/>
    </row>
    <row r="387" spans="10:10" ht="15.75" customHeight="1" x14ac:dyDescent="0.25">
      <c r="J387" s="18"/>
    </row>
    <row r="388" spans="10:10" ht="15.75" customHeight="1" x14ac:dyDescent="0.25">
      <c r="J388" s="18"/>
    </row>
    <row r="389" spans="10:10" ht="15.75" customHeight="1" x14ac:dyDescent="0.25">
      <c r="J389" s="18"/>
    </row>
    <row r="390" spans="10:10" ht="15.75" customHeight="1" x14ac:dyDescent="0.25">
      <c r="J390" s="18"/>
    </row>
    <row r="391" spans="10:10" ht="15.75" customHeight="1" x14ac:dyDescent="0.25">
      <c r="J391" s="18"/>
    </row>
    <row r="392" spans="10:10" ht="15.75" customHeight="1" x14ac:dyDescent="0.25">
      <c r="J392" s="18"/>
    </row>
    <row r="393" spans="10:10" ht="15.75" customHeight="1" x14ac:dyDescent="0.25">
      <c r="J393" s="18"/>
    </row>
    <row r="394" spans="10:10" ht="15.75" customHeight="1" x14ac:dyDescent="0.25">
      <c r="J394" s="18"/>
    </row>
    <row r="395" spans="10:10" ht="15.75" customHeight="1" x14ac:dyDescent="0.25">
      <c r="J395" s="18"/>
    </row>
    <row r="396" spans="10:10" ht="15.75" customHeight="1" x14ac:dyDescent="0.25">
      <c r="J396" s="18"/>
    </row>
    <row r="397" spans="10:10" ht="15.75" customHeight="1" x14ac:dyDescent="0.25">
      <c r="J397" s="18"/>
    </row>
    <row r="398" spans="10:10" ht="15.75" customHeight="1" x14ac:dyDescent="0.25">
      <c r="J398" s="18"/>
    </row>
    <row r="399" spans="10:10" ht="15.75" customHeight="1" x14ac:dyDescent="0.25">
      <c r="J399" s="18"/>
    </row>
    <row r="400" spans="10:10" ht="15.75" customHeight="1" x14ac:dyDescent="0.25">
      <c r="J400" s="18"/>
    </row>
    <row r="401" spans="10:10" ht="15.75" customHeight="1" x14ac:dyDescent="0.25">
      <c r="J401" s="18"/>
    </row>
    <row r="402" spans="10:10" ht="15.75" customHeight="1" x14ac:dyDescent="0.25">
      <c r="J402" s="18"/>
    </row>
    <row r="403" spans="10:10" ht="15.75" customHeight="1" x14ac:dyDescent="0.25">
      <c r="J403" s="18"/>
    </row>
    <row r="404" spans="10:10" ht="15.75" customHeight="1" x14ac:dyDescent="0.25">
      <c r="J404" s="18"/>
    </row>
    <row r="405" spans="10:10" ht="15.75" customHeight="1" x14ac:dyDescent="0.25">
      <c r="J405" s="18"/>
    </row>
    <row r="406" spans="10:10" ht="15.75" customHeight="1" x14ac:dyDescent="0.25">
      <c r="J406" s="18"/>
    </row>
    <row r="407" spans="10:10" ht="15.75" customHeight="1" x14ac:dyDescent="0.25">
      <c r="J407" s="18"/>
    </row>
    <row r="408" spans="10:10" ht="15.75" customHeight="1" x14ac:dyDescent="0.25">
      <c r="J408" s="18"/>
    </row>
    <row r="409" spans="10:10" ht="15.75" customHeight="1" x14ac:dyDescent="0.25">
      <c r="J409" s="18"/>
    </row>
    <row r="410" spans="10:10" ht="15.75" customHeight="1" x14ac:dyDescent="0.25">
      <c r="J410" s="18"/>
    </row>
    <row r="411" spans="10:10" ht="15.75" customHeight="1" x14ac:dyDescent="0.25">
      <c r="J411" s="18"/>
    </row>
    <row r="412" spans="10:10" ht="15.75" customHeight="1" x14ac:dyDescent="0.25">
      <c r="J412" s="18"/>
    </row>
    <row r="413" spans="10:10" ht="15.75" customHeight="1" x14ac:dyDescent="0.25">
      <c r="J413" s="18"/>
    </row>
    <row r="414" spans="10:10" ht="15.75" customHeight="1" x14ac:dyDescent="0.25">
      <c r="J414" s="18"/>
    </row>
    <row r="415" spans="10:10" ht="15.75" customHeight="1" x14ac:dyDescent="0.25">
      <c r="J415" s="18"/>
    </row>
    <row r="416" spans="10:10" ht="15.75" customHeight="1" x14ac:dyDescent="0.25">
      <c r="J416" s="18"/>
    </row>
    <row r="417" spans="10:10" ht="15.75" customHeight="1" x14ac:dyDescent="0.25">
      <c r="J417" s="18"/>
    </row>
    <row r="418" spans="10:10" ht="15.75" customHeight="1" x14ac:dyDescent="0.25">
      <c r="J418" s="18"/>
    </row>
    <row r="419" spans="10:10" ht="15.75" customHeight="1" x14ac:dyDescent="0.25">
      <c r="J419" s="18"/>
    </row>
    <row r="420" spans="10:10" ht="15.75" customHeight="1" x14ac:dyDescent="0.25">
      <c r="J420" s="18"/>
    </row>
    <row r="421" spans="10:10" ht="15.75" customHeight="1" x14ac:dyDescent="0.25">
      <c r="J421" s="18"/>
    </row>
    <row r="422" spans="10:10" ht="15.75" customHeight="1" x14ac:dyDescent="0.25">
      <c r="J422" s="18"/>
    </row>
    <row r="423" spans="10:10" ht="15.75" customHeight="1" x14ac:dyDescent="0.25">
      <c r="J423" s="18"/>
    </row>
    <row r="424" spans="10:10" ht="15.75" customHeight="1" x14ac:dyDescent="0.25">
      <c r="J424" s="18"/>
    </row>
    <row r="425" spans="10:10" ht="15.75" customHeight="1" x14ac:dyDescent="0.25">
      <c r="J425" s="18"/>
    </row>
    <row r="426" spans="10:10" ht="15.75" customHeight="1" x14ac:dyDescent="0.25">
      <c r="J426" s="18"/>
    </row>
    <row r="427" spans="10:10" ht="15.75" customHeight="1" x14ac:dyDescent="0.25">
      <c r="J427" s="18"/>
    </row>
    <row r="428" spans="10:10" ht="15.75" customHeight="1" x14ac:dyDescent="0.25">
      <c r="J428" s="18"/>
    </row>
    <row r="429" spans="10:10" ht="15.75" customHeight="1" x14ac:dyDescent="0.25">
      <c r="J429" s="18"/>
    </row>
    <row r="430" spans="10:10" ht="15.75" customHeight="1" x14ac:dyDescent="0.25">
      <c r="J430" s="18"/>
    </row>
    <row r="431" spans="10:10" ht="15.75" customHeight="1" x14ac:dyDescent="0.25">
      <c r="J431" s="18"/>
    </row>
    <row r="432" spans="10:10" ht="15.75" customHeight="1" x14ac:dyDescent="0.25">
      <c r="J432" s="18"/>
    </row>
    <row r="433" spans="10:10" ht="15.75" customHeight="1" x14ac:dyDescent="0.25">
      <c r="J433" s="18"/>
    </row>
    <row r="434" spans="10:10" ht="15.75" customHeight="1" x14ac:dyDescent="0.25">
      <c r="J434" s="18"/>
    </row>
    <row r="435" spans="10:10" ht="15.75" customHeight="1" x14ac:dyDescent="0.25">
      <c r="J435" s="18"/>
    </row>
    <row r="436" spans="10:10" ht="15.75" customHeight="1" x14ac:dyDescent="0.25">
      <c r="J436" s="18"/>
    </row>
    <row r="437" spans="10:10" ht="15.75" customHeight="1" x14ac:dyDescent="0.25">
      <c r="J437" s="18"/>
    </row>
    <row r="438" spans="10:10" ht="15.75" customHeight="1" x14ac:dyDescent="0.25">
      <c r="J438" s="18"/>
    </row>
    <row r="439" spans="10:10" ht="15.75" customHeight="1" x14ac:dyDescent="0.25">
      <c r="J439" s="18"/>
    </row>
    <row r="440" spans="10:10" ht="15.75" customHeight="1" x14ac:dyDescent="0.25">
      <c r="J440" s="18"/>
    </row>
    <row r="441" spans="10:10" ht="15.75" customHeight="1" x14ac:dyDescent="0.25">
      <c r="J441" s="18"/>
    </row>
    <row r="442" spans="10:10" ht="15.75" customHeight="1" x14ac:dyDescent="0.25">
      <c r="J442" s="18"/>
    </row>
    <row r="443" spans="10:10" ht="15.75" customHeight="1" x14ac:dyDescent="0.25">
      <c r="J443" s="18"/>
    </row>
    <row r="444" spans="10:10" ht="15.75" customHeight="1" x14ac:dyDescent="0.25">
      <c r="J444" s="18"/>
    </row>
    <row r="445" spans="10:10" ht="15.75" customHeight="1" x14ac:dyDescent="0.25">
      <c r="J445" s="18"/>
    </row>
    <row r="446" spans="10:10" ht="15.75" customHeight="1" x14ac:dyDescent="0.25">
      <c r="J446" s="18"/>
    </row>
    <row r="447" spans="10:10" ht="15.75" customHeight="1" x14ac:dyDescent="0.25">
      <c r="J447" s="18"/>
    </row>
    <row r="448" spans="10:10" ht="15.75" customHeight="1" x14ac:dyDescent="0.25">
      <c r="J448" s="18"/>
    </row>
    <row r="449" spans="10:10" ht="15.75" customHeight="1" x14ac:dyDescent="0.25">
      <c r="J449" s="18"/>
    </row>
    <row r="450" spans="10:10" ht="15.75" customHeight="1" x14ac:dyDescent="0.25">
      <c r="J450" s="18"/>
    </row>
    <row r="451" spans="10:10" ht="15.75" customHeight="1" x14ac:dyDescent="0.25">
      <c r="J451" s="18"/>
    </row>
    <row r="452" spans="10:10" ht="15.75" customHeight="1" x14ac:dyDescent="0.25">
      <c r="J452" s="18"/>
    </row>
    <row r="453" spans="10:10" ht="15.75" customHeight="1" x14ac:dyDescent="0.25">
      <c r="J453" s="18"/>
    </row>
    <row r="454" spans="10:10" ht="15.75" customHeight="1" x14ac:dyDescent="0.25">
      <c r="J454" s="18"/>
    </row>
    <row r="455" spans="10:10" ht="15.75" customHeight="1" x14ac:dyDescent="0.25">
      <c r="J455" s="18"/>
    </row>
    <row r="456" spans="10:10" ht="15.75" customHeight="1" x14ac:dyDescent="0.25">
      <c r="J456" s="18"/>
    </row>
    <row r="457" spans="10:10" ht="15.75" customHeight="1" x14ac:dyDescent="0.25">
      <c r="J457" s="18"/>
    </row>
    <row r="458" spans="10:10" ht="15.75" customHeight="1" x14ac:dyDescent="0.25">
      <c r="J458" s="18"/>
    </row>
    <row r="459" spans="10:10" ht="15.75" customHeight="1" x14ac:dyDescent="0.25">
      <c r="J459" s="18"/>
    </row>
    <row r="460" spans="10:10" ht="15.75" customHeight="1" x14ac:dyDescent="0.25">
      <c r="J460" s="18"/>
    </row>
    <row r="461" spans="10:10" ht="15.75" customHeight="1" x14ac:dyDescent="0.25">
      <c r="J461" s="18"/>
    </row>
    <row r="462" spans="10:10" ht="15.75" customHeight="1" x14ac:dyDescent="0.25">
      <c r="J462" s="18"/>
    </row>
    <row r="463" spans="10:10" ht="15.75" customHeight="1" x14ac:dyDescent="0.25">
      <c r="J463" s="18"/>
    </row>
    <row r="464" spans="10:10" ht="15.75" customHeight="1" x14ac:dyDescent="0.25">
      <c r="J464" s="18"/>
    </row>
    <row r="465" spans="10:10" ht="15.75" customHeight="1" x14ac:dyDescent="0.25">
      <c r="J465" s="18"/>
    </row>
    <row r="466" spans="10:10" ht="15.75" customHeight="1" x14ac:dyDescent="0.25">
      <c r="J466" s="18"/>
    </row>
    <row r="467" spans="10:10" ht="15.75" customHeight="1" x14ac:dyDescent="0.25">
      <c r="J467" s="18"/>
    </row>
    <row r="468" spans="10:10" ht="15.75" customHeight="1" x14ac:dyDescent="0.25">
      <c r="J468" s="18"/>
    </row>
    <row r="469" spans="10:10" ht="15.75" customHeight="1" x14ac:dyDescent="0.25">
      <c r="J469" s="18"/>
    </row>
    <row r="470" spans="10:10" ht="15.75" customHeight="1" x14ac:dyDescent="0.25">
      <c r="J470" s="18"/>
    </row>
    <row r="471" spans="10:10" ht="15.75" customHeight="1" x14ac:dyDescent="0.25">
      <c r="J471" s="18"/>
    </row>
    <row r="472" spans="10:10" ht="15.75" customHeight="1" x14ac:dyDescent="0.25">
      <c r="J472" s="18"/>
    </row>
    <row r="473" spans="10:10" ht="15.75" customHeight="1" x14ac:dyDescent="0.25">
      <c r="J473" s="18"/>
    </row>
    <row r="474" spans="10:10" ht="15.75" customHeight="1" x14ac:dyDescent="0.25">
      <c r="J474" s="18"/>
    </row>
    <row r="475" spans="10:10" ht="15.75" customHeight="1" x14ac:dyDescent="0.25">
      <c r="J475" s="18"/>
    </row>
    <row r="476" spans="10:10" ht="15.75" customHeight="1" x14ac:dyDescent="0.25">
      <c r="J476" s="18"/>
    </row>
    <row r="477" spans="10:10" ht="15.75" customHeight="1" x14ac:dyDescent="0.25">
      <c r="J477" s="18"/>
    </row>
    <row r="478" spans="10:10" ht="15.75" customHeight="1" x14ac:dyDescent="0.25">
      <c r="J478" s="18"/>
    </row>
    <row r="479" spans="10:10" ht="15.75" customHeight="1" x14ac:dyDescent="0.25">
      <c r="J479" s="18"/>
    </row>
    <row r="480" spans="10:10" ht="15.75" customHeight="1" x14ac:dyDescent="0.25">
      <c r="J480" s="18"/>
    </row>
    <row r="481" spans="10:10" ht="15.75" customHeight="1" x14ac:dyDescent="0.25">
      <c r="J481" s="18"/>
    </row>
    <row r="482" spans="10:10" ht="15.75" customHeight="1" x14ac:dyDescent="0.25">
      <c r="J482" s="18"/>
    </row>
    <row r="483" spans="10:10" ht="15.75" customHeight="1" x14ac:dyDescent="0.25">
      <c r="J483" s="18"/>
    </row>
    <row r="484" spans="10:10" ht="15.75" customHeight="1" x14ac:dyDescent="0.25">
      <c r="J484" s="18"/>
    </row>
    <row r="485" spans="10:10" ht="15.75" customHeight="1" x14ac:dyDescent="0.25">
      <c r="J485" s="18"/>
    </row>
    <row r="486" spans="10:10" ht="15.75" customHeight="1" x14ac:dyDescent="0.25">
      <c r="J486" s="18"/>
    </row>
    <row r="487" spans="10:10" ht="15.75" customHeight="1" x14ac:dyDescent="0.25">
      <c r="J487" s="18"/>
    </row>
    <row r="488" spans="10:10" ht="15.75" customHeight="1" x14ac:dyDescent="0.25">
      <c r="J488" s="18"/>
    </row>
    <row r="489" spans="10:10" ht="15.75" customHeight="1" x14ac:dyDescent="0.25">
      <c r="J489" s="18"/>
    </row>
    <row r="490" spans="10:10" ht="15.75" customHeight="1" x14ac:dyDescent="0.25">
      <c r="J490" s="18"/>
    </row>
    <row r="491" spans="10:10" ht="15.75" customHeight="1" x14ac:dyDescent="0.25">
      <c r="J491" s="18"/>
    </row>
    <row r="492" spans="10:10" ht="15.75" customHeight="1" x14ac:dyDescent="0.25">
      <c r="J492" s="18"/>
    </row>
    <row r="493" spans="10:10" ht="15.75" customHeight="1" x14ac:dyDescent="0.25">
      <c r="J493" s="18"/>
    </row>
    <row r="494" spans="10:10" ht="15.75" customHeight="1" x14ac:dyDescent="0.25">
      <c r="J494" s="18"/>
    </row>
    <row r="495" spans="10:10" ht="15.75" customHeight="1" x14ac:dyDescent="0.25">
      <c r="J495" s="18"/>
    </row>
    <row r="496" spans="10:10" ht="15.75" customHeight="1" x14ac:dyDescent="0.25">
      <c r="J496" s="18"/>
    </row>
    <row r="497" spans="10:10" ht="15.75" customHeight="1" x14ac:dyDescent="0.25">
      <c r="J497" s="18"/>
    </row>
    <row r="498" spans="10:10" ht="15.75" customHeight="1" x14ac:dyDescent="0.25">
      <c r="J498" s="18"/>
    </row>
    <row r="499" spans="10:10" ht="15.75" customHeight="1" x14ac:dyDescent="0.25">
      <c r="J499" s="18"/>
    </row>
    <row r="500" spans="10:10" ht="15.75" customHeight="1" x14ac:dyDescent="0.25">
      <c r="J500" s="18"/>
    </row>
    <row r="501" spans="10:10" ht="15.75" customHeight="1" x14ac:dyDescent="0.25">
      <c r="J501" s="18"/>
    </row>
    <row r="502" spans="10:10" ht="15.75" customHeight="1" x14ac:dyDescent="0.25">
      <c r="J502" s="18"/>
    </row>
    <row r="503" spans="10:10" ht="15.75" customHeight="1" x14ac:dyDescent="0.25">
      <c r="J503" s="18"/>
    </row>
    <row r="504" spans="10:10" ht="15.75" customHeight="1" x14ac:dyDescent="0.25">
      <c r="J504" s="18"/>
    </row>
    <row r="505" spans="10:10" ht="15.75" customHeight="1" x14ac:dyDescent="0.25">
      <c r="J505" s="18"/>
    </row>
    <row r="506" spans="10:10" ht="15.75" customHeight="1" x14ac:dyDescent="0.25">
      <c r="J506" s="18"/>
    </row>
    <row r="507" spans="10:10" ht="15.75" customHeight="1" x14ac:dyDescent="0.25">
      <c r="J507" s="18"/>
    </row>
    <row r="508" spans="10:10" ht="15.75" customHeight="1" x14ac:dyDescent="0.25">
      <c r="J508" s="18"/>
    </row>
    <row r="509" spans="10:10" ht="15.75" customHeight="1" x14ac:dyDescent="0.25">
      <c r="J509" s="18"/>
    </row>
    <row r="510" spans="10:10" ht="15.75" customHeight="1" x14ac:dyDescent="0.25">
      <c r="J510" s="18"/>
    </row>
    <row r="511" spans="10:10" ht="15.75" customHeight="1" x14ac:dyDescent="0.25">
      <c r="J511" s="18"/>
    </row>
    <row r="512" spans="10:10" ht="15.75" customHeight="1" x14ac:dyDescent="0.25">
      <c r="J512" s="18"/>
    </row>
    <row r="513" spans="10:10" ht="15.75" customHeight="1" x14ac:dyDescent="0.25">
      <c r="J513" s="18"/>
    </row>
    <row r="514" spans="10:10" ht="15.75" customHeight="1" x14ac:dyDescent="0.25">
      <c r="J514" s="18"/>
    </row>
    <row r="515" spans="10:10" ht="15.75" customHeight="1" x14ac:dyDescent="0.25">
      <c r="J515" s="18"/>
    </row>
    <row r="516" spans="10:10" ht="15.75" customHeight="1" x14ac:dyDescent="0.25">
      <c r="J516" s="18"/>
    </row>
    <row r="517" spans="10:10" ht="15.75" customHeight="1" x14ac:dyDescent="0.25">
      <c r="J517" s="18"/>
    </row>
    <row r="518" spans="10:10" ht="15.75" customHeight="1" x14ac:dyDescent="0.25">
      <c r="J518" s="18"/>
    </row>
    <row r="519" spans="10:10" ht="15.75" customHeight="1" x14ac:dyDescent="0.25">
      <c r="J519" s="18"/>
    </row>
    <row r="520" spans="10:10" ht="15.75" customHeight="1" x14ac:dyDescent="0.25">
      <c r="J520" s="18"/>
    </row>
    <row r="521" spans="10:10" ht="15.75" customHeight="1" x14ac:dyDescent="0.25">
      <c r="J521" s="18"/>
    </row>
    <row r="522" spans="10:10" ht="15.75" customHeight="1" x14ac:dyDescent="0.25">
      <c r="J522" s="18"/>
    </row>
    <row r="523" spans="10:10" ht="15.75" customHeight="1" x14ac:dyDescent="0.25">
      <c r="J523" s="18"/>
    </row>
    <row r="524" spans="10:10" ht="15.75" customHeight="1" x14ac:dyDescent="0.25">
      <c r="J524" s="18"/>
    </row>
    <row r="525" spans="10:10" ht="15.75" customHeight="1" x14ac:dyDescent="0.25">
      <c r="J525" s="18"/>
    </row>
    <row r="526" spans="10:10" ht="15.75" customHeight="1" x14ac:dyDescent="0.25">
      <c r="J526" s="18"/>
    </row>
    <row r="527" spans="10:10" ht="15.75" customHeight="1" x14ac:dyDescent="0.25">
      <c r="J527" s="18"/>
    </row>
    <row r="528" spans="10:10" ht="15.75" customHeight="1" x14ac:dyDescent="0.25">
      <c r="J528" s="18"/>
    </row>
    <row r="529" spans="10:10" ht="15.75" customHeight="1" x14ac:dyDescent="0.25">
      <c r="J529" s="18"/>
    </row>
    <row r="530" spans="10:10" ht="15.75" customHeight="1" x14ac:dyDescent="0.25">
      <c r="J530" s="18"/>
    </row>
    <row r="531" spans="10:10" ht="15.75" customHeight="1" x14ac:dyDescent="0.25">
      <c r="J531" s="18"/>
    </row>
    <row r="532" spans="10:10" ht="15.75" customHeight="1" x14ac:dyDescent="0.25">
      <c r="J532" s="18"/>
    </row>
    <row r="533" spans="10:10" ht="15.75" customHeight="1" x14ac:dyDescent="0.25">
      <c r="J533" s="18"/>
    </row>
    <row r="534" spans="10:10" ht="15.75" customHeight="1" x14ac:dyDescent="0.25">
      <c r="J534" s="18"/>
    </row>
    <row r="535" spans="10:10" ht="15.75" customHeight="1" x14ac:dyDescent="0.25">
      <c r="J535" s="18"/>
    </row>
    <row r="536" spans="10:10" ht="15.75" customHeight="1" x14ac:dyDescent="0.25">
      <c r="J536" s="18"/>
    </row>
    <row r="537" spans="10:10" ht="15.75" customHeight="1" x14ac:dyDescent="0.25">
      <c r="J537" s="18"/>
    </row>
    <row r="538" spans="10:10" ht="15.75" customHeight="1" x14ac:dyDescent="0.25">
      <c r="J538" s="18"/>
    </row>
    <row r="539" spans="10:10" ht="15.75" customHeight="1" x14ac:dyDescent="0.25">
      <c r="J539" s="18"/>
    </row>
    <row r="540" spans="10:10" ht="15.75" customHeight="1" x14ac:dyDescent="0.25">
      <c r="J540" s="18"/>
    </row>
    <row r="541" spans="10:10" ht="15.75" customHeight="1" x14ac:dyDescent="0.25">
      <c r="J541" s="18"/>
    </row>
    <row r="542" spans="10:10" ht="15.75" customHeight="1" x14ac:dyDescent="0.25">
      <c r="J542" s="18"/>
    </row>
    <row r="543" spans="10:10" ht="15.75" customHeight="1" x14ac:dyDescent="0.25">
      <c r="J543" s="18"/>
    </row>
    <row r="544" spans="10:10" ht="15.75" customHeight="1" x14ac:dyDescent="0.25">
      <c r="J544" s="18"/>
    </row>
    <row r="545" spans="10:10" ht="15.75" customHeight="1" x14ac:dyDescent="0.25">
      <c r="J545" s="18"/>
    </row>
    <row r="546" spans="10:10" ht="15.75" customHeight="1" x14ac:dyDescent="0.25">
      <c r="J546" s="18"/>
    </row>
    <row r="547" spans="10:10" ht="15.75" customHeight="1" x14ac:dyDescent="0.25">
      <c r="J547" s="18"/>
    </row>
    <row r="548" spans="10:10" ht="15.75" customHeight="1" x14ac:dyDescent="0.25">
      <c r="J548" s="18"/>
    </row>
    <row r="549" spans="10:10" ht="15.75" customHeight="1" x14ac:dyDescent="0.25">
      <c r="J549" s="18"/>
    </row>
    <row r="550" spans="10:10" ht="15.75" customHeight="1" x14ac:dyDescent="0.25">
      <c r="J550" s="18"/>
    </row>
    <row r="551" spans="10:10" ht="15.75" customHeight="1" x14ac:dyDescent="0.25">
      <c r="J551" s="18"/>
    </row>
    <row r="552" spans="10:10" ht="15.75" customHeight="1" x14ac:dyDescent="0.25">
      <c r="J552" s="18"/>
    </row>
    <row r="553" spans="10:10" ht="15.75" customHeight="1" x14ac:dyDescent="0.25">
      <c r="J553" s="18"/>
    </row>
    <row r="554" spans="10:10" ht="15.75" customHeight="1" x14ac:dyDescent="0.25">
      <c r="J554" s="18"/>
    </row>
    <row r="555" spans="10:10" ht="15.75" customHeight="1" x14ac:dyDescent="0.25">
      <c r="J555" s="18"/>
    </row>
    <row r="556" spans="10:10" ht="15.75" customHeight="1" x14ac:dyDescent="0.25">
      <c r="J556" s="18"/>
    </row>
    <row r="557" spans="10:10" ht="15.75" customHeight="1" x14ac:dyDescent="0.25">
      <c r="J557" s="18"/>
    </row>
    <row r="558" spans="10:10" ht="15.75" customHeight="1" x14ac:dyDescent="0.25">
      <c r="J558" s="18"/>
    </row>
    <row r="559" spans="10:10" ht="15.75" customHeight="1" x14ac:dyDescent="0.25">
      <c r="J559" s="18"/>
    </row>
    <row r="560" spans="10:10" ht="15.75" customHeight="1" x14ac:dyDescent="0.25">
      <c r="J560" s="18"/>
    </row>
    <row r="561" spans="10:10" ht="15.75" customHeight="1" x14ac:dyDescent="0.25">
      <c r="J561" s="18"/>
    </row>
    <row r="562" spans="10:10" ht="15.75" customHeight="1" x14ac:dyDescent="0.25">
      <c r="J562" s="18"/>
    </row>
    <row r="563" spans="10:10" ht="15.75" customHeight="1" x14ac:dyDescent="0.25">
      <c r="J563" s="18"/>
    </row>
    <row r="564" spans="10:10" ht="15.75" customHeight="1" x14ac:dyDescent="0.25">
      <c r="J564" s="18"/>
    </row>
    <row r="565" spans="10:10" ht="15.75" customHeight="1" x14ac:dyDescent="0.25">
      <c r="J565" s="18"/>
    </row>
    <row r="566" spans="10:10" ht="15.75" customHeight="1" x14ac:dyDescent="0.25">
      <c r="J566" s="18"/>
    </row>
    <row r="567" spans="10:10" ht="15.75" customHeight="1" x14ac:dyDescent="0.25">
      <c r="J567" s="18"/>
    </row>
    <row r="568" spans="10:10" ht="15.75" customHeight="1" x14ac:dyDescent="0.25">
      <c r="J568" s="18"/>
    </row>
    <row r="569" spans="10:10" ht="15.75" customHeight="1" x14ac:dyDescent="0.25">
      <c r="J569" s="18"/>
    </row>
    <row r="570" spans="10:10" ht="15.75" customHeight="1" x14ac:dyDescent="0.25">
      <c r="J570" s="18"/>
    </row>
    <row r="571" spans="10:10" ht="15.75" customHeight="1" x14ac:dyDescent="0.25">
      <c r="J571" s="18"/>
    </row>
    <row r="572" spans="10:10" ht="15.75" customHeight="1" x14ac:dyDescent="0.25">
      <c r="J572" s="18"/>
    </row>
    <row r="573" spans="10:10" ht="15.75" customHeight="1" x14ac:dyDescent="0.25">
      <c r="J573" s="18"/>
    </row>
    <row r="574" spans="10:10" ht="15.75" customHeight="1" x14ac:dyDescent="0.25">
      <c r="J574" s="18"/>
    </row>
    <row r="575" spans="10:10" ht="15.75" customHeight="1" x14ac:dyDescent="0.25">
      <c r="J575" s="18"/>
    </row>
    <row r="576" spans="10:10" ht="15.75" customHeight="1" x14ac:dyDescent="0.25">
      <c r="J576" s="18"/>
    </row>
    <row r="577" spans="10:10" ht="15.75" customHeight="1" x14ac:dyDescent="0.25">
      <c r="J577" s="18"/>
    </row>
    <row r="578" spans="10:10" ht="15.75" customHeight="1" x14ac:dyDescent="0.25">
      <c r="J578" s="18"/>
    </row>
    <row r="579" spans="10:10" ht="15.75" customHeight="1" x14ac:dyDescent="0.25">
      <c r="J579" s="18"/>
    </row>
    <row r="580" spans="10:10" ht="15.75" customHeight="1" x14ac:dyDescent="0.25">
      <c r="J580" s="18"/>
    </row>
    <row r="581" spans="10:10" ht="15.75" customHeight="1" x14ac:dyDescent="0.25">
      <c r="J581" s="18"/>
    </row>
    <row r="582" spans="10:10" ht="15.75" customHeight="1" x14ac:dyDescent="0.25">
      <c r="J582" s="18"/>
    </row>
    <row r="583" spans="10:10" ht="15.75" customHeight="1" x14ac:dyDescent="0.25">
      <c r="J583" s="18"/>
    </row>
    <row r="584" spans="10:10" ht="15.75" customHeight="1" x14ac:dyDescent="0.25">
      <c r="J584" s="18"/>
    </row>
    <row r="585" spans="10:10" ht="15.75" customHeight="1" x14ac:dyDescent="0.25">
      <c r="J585" s="18"/>
    </row>
    <row r="586" spans="10:10" ht="15.75" customHeight="1" x14ac:dyDescent="0.25">
      <c r="J586" s="18"/>
    </row>
    <row r="587" spans="10:10" ht="15.75" customHeight="1" x14ac:dyDescent="0.25">
      <c r="J587" s="18"/>
    </row>
    <row r="588" spans="10:10" ht="15.75" customHeight="1" x14ac:dyDescent="0.25">
      <c r="J588" s="18"/>
    </row>
    <row r="589" spans="10:10" ht="15.75" customHeight="1" x14ac:dyDescent="0.25">
      <c r="J589" s="18"/>
    </row>
    <row r="590" spans="10:10" ht="15.75" customHeight="1" x14ac:dyDescent="0.25">
      <c r="J590" s="18"/>
    </row>
    <row r="591" spans="10:10" ht="15.75" customHeight="1" x14ac:dyDescent="0.25">
      <c r="J591" s="18"/>
    </row>
    <row r="592" spans="10:10" ht="15.75" customHeight="1" x14ac:dyDescent="0.25">
      <c r="J592" s="18"/>
    </row>
    <row r="593" spans="10:10" ht="15.75" customHeight="1" x14ac:dyDescent="0.25">
      <c r="J593" s="18"/>
    </row>
    <row r="594" spans="10:10" ht="15.75" customHeight="1" x14ac:dyDescent="0.25">
      <c r="J594" s="18"/>
    </row>
    <row r="595" spans="10:10" ht="15.75" customHeight="1" x14ac:dyDescent="0.25">
      <c r="J595" s="18"/>
    </row>
    <row r="596" spans="10:10" ht="15.75" customHeight="1" x14ac:dyDescent="0.25">
      <c r="J596" s="18"/>
    </row>
    <row r="597" spans="10:10" ht="15.75" customHeight="1" x14ac:dyDescent="0.25">
      <c r="J597" s="18"/>
    </row>
    <row r="598" spans="10:10" ht="15.75" customHeight="1" x14ac:dyDescent="0.25">
      <c r="J598" s="18"/>
    </row>
    <row r="599" spans="10:10" ht="15.75" customHeight="1" x14ac:dyDescent="0.25">
      <c r="J599" s="18"/>
    </row>
    <row r="600" spans="10:10" ht="15.75" customHeight="1" x14ac:dyDescent="0.25">
      <c r="J600" s="18"/>
    </row>
    <row r="601" spans="10:10" ht="15.75" customHeight="1" x14ac:dyDescent="0.25">
      <c r="J601" s="18"/>
    </row>
    <row r="602" spans="10:10" ht="15.75" customHeight="1" x14ac:dyDescent="0.25">
      <c r="J602" s="18"/>
    </row>
    <row r="603" spans="10:10" ht="15.75" customHeight="1" x14ac:dyDescent="0.25">
      <c r="J603" s="18"/>
    </row>
    <row r="604" spans="10:10" ht="15.75" customHeight="1" x14ac:dyDescent="0.25">
      <c r="J604" s="18"/>
    </row>
    <row r="605" spans="10:10" ht="15.75" customHeight="1" x14ac:dyDescent="0.25">
      <c r="J605" s="18"/>
    </row>
    <row r="606" spans="10:10" ht="15.75" customHeight="1" x14ac:dyDescent="0.25">
      <c r="J606" s="18"/>
    </row>
    <row r="607" spans="10:10" ht="15.75" customHeight="1" x14ac:dyDescent="0.25">
      <c r="J607" s="18"/>
    </row>
    <row r="608" spans="10:10" ht="15.75" customHeight="1" x14ac:dyDescent="0.25">
      <c r="J608" s="18"/>
    </row>
    <row r="609" spans="10:10" ht="15.75" customHeight="1" x14ac:dyDescent="0.25">
      <c r="J609" s="18"/>
    </row>
    <row r="610" spans="10:10" ht="15.75" customHeight="1" x14ac:dyDescent="0.25">
      <c r="J610" s="18"/>
    </row>
    <row r="611" spans="10:10" ht="15.75" customHeight="1" x14ac:dyDescent="0.25">
      <c r="J611" s="18"/>
    </row>
    <row r="612" spans="10:10" ht="15.75" customHeight="1" x14ac:dyDescent="0.25">
      <c r="J612" s="18"/>
    </row>
    <row r="613" spans="10:10" ht="15.75" customHeight="1" x14ac:dyDescent="0.25">
      <c r="J613" s="18"/>
    </row>
    <row r="614" spans="10:10" ht="15.75" customHeight="1" x14ac:dyDescent="0.25">
      <c r="J614" s="18"/>
    </row>
    <row r="615" spans="10:10" ht="15.75" customHeight="1" x14ac:dyDescent="0.25">
      <c r="J615" s="18"/>
    </row>
    <row r="616" spans="10:10" ht="15.75" customHeight="1" x14ac:dyDescent="0.25">
      <c r="J616" s="18"/>
    </row>
    <row r="617" spans="10:10" ht="15.75" customHeight="1" x14ac:dyDescent="0.25">
      <c r="J617" s="18"/>
    </row>
    <row r="618" spans="10:10" ht="15.75" customHeight="1" x14ac:dyDescent="0.25">
      <c r="J618" s="18"/>
    </row>
    <row r="619" spans="10:10" ht="15.75" customHeight="1" x14ac:dyDescent="0.25">
      <c r="J619" s="18"/>
    </row>
    <row r="620" spans="10:10" ht="15.75" customHeight="1" x14ac:dyDescent="0.25">
      <c r="J620" s="18"/>
    </row>
    <row r="621" spans="10:10" ht="15.75" customHeight="1" x14ac:dyDescent="0.25">
      <c r="J621" s="18"/>
    </row>
    <row r="622" spans="10:10" ht="15.75" customHeight="1" x14ac:dyDescent="0.25">
      <c r="J622" s="18"/>
    </row>
    <row r="623" spans="10:10" ht="15.75" customHeight="1" x14ac:dyDescent="0.25">
      <c r="J623" s="18"/>
    </row>
    <row r="624" spans="10:10" ht="15.75" customHeight="1" x14ac:dyDescent="0.25">
      <c r="J624" s="18"/>
    </row>
    <row r="625" spans="10:10" ht="15.75" customHeight="1" x14ac:dyDescent="0.25">
      <c r="J625" s="18"/>
    </row>
    <row r="626" spans="10:10" ht="15.75" customHeight="1" x14ac:dyDescent="0.25">
      <c r="J626" s="18"/>
    </row>
    <row r="627" spans="10:10" ht="15.75" customHeight="1" x14ac:dyDescent="0.25">
      <c r="J627" s="18"/>
    </row>
    <row r="628" spans="10:10" ht="15.75" customHeight="1" x14ac:dyDescent="0.25">
      <c r="J628" s="18"/>
    </row>
    <row r="629" spans="10:10" ht="15.75" customHeight="1" x14ac:dyDescent="0.25">
      <c r="J629" s="18"/>
    </row>
    <row r="630" spans="10:10" ht="15.75" customHeight="1" x14ac:dyDescent="0.25">
      <c r="J630" s="18"/>
    </row>
    <row r="631" spans="10:10" ht="15.75" customHeight="1" x14ac:dyDescent="0.25">
      <c r="J631" s="18"/>
    </row>
    <row r="632" spans="10:10" ht="15.75" customHeight="1" x14ac:dyDescent="0.25">
      <c r="J632" s="18"/>
    </row>
    <row r="633" spans="10:10" ht="15.75" customHeight="1" x14ac:dyDescent="0.25">
      <c r="J633" s="18"/>
    </row>
    <row r="634" spans="10:10" ht="15.75" customHeight="1" x14ac:dyDescent="0.25">
      <c r="J634" s="18"/>
    </row>
    <row r="635" spans="10:10" ht="15.75" customHeight="1" x14ac:dyDescent="0.25">
      <c r="J635" s="18"/>
    </row>
    <row r="636" spans="10:10" ht="15.75" customHeight="1" x14ac:dyDescent="0.25">
      <c r="J636" s="18"/>
    </row>
    <row r="637" spans="10:10" ht="15.75" customHeight="1" x14ac:dyDescent="0.25">
      <c r="J637" s="18"/>
    </row>
    <row r="638" spans="10:10" ht="15.75" customHeight="1" x14ac:dyDescent="0.25">
      <c r="J638" s="18"/>
    </row>
    <row r="639" spans="10:10" ht="15.75" customHeight="1" x14ac:dyDescent="0.25">
      <c r="J639" s="18"/>
    </row>
    <row r="640" spans="10:10" ht="15.75" customHeight="1" x14ac:dyDescent="0.25">
      <c r="J640" s="18"/>
    </row>
    <row r="641" spans="10:10" ht="15.75" customHeight="1" x14ac:dyDescent="0.25">
      <c r="J641" s="18"/>
    </row>
    <row r="642" spans="10:10" ht="15.75" customHeight="1" x14ac:dyDescent="0.25">
      <c r="J642" s="18"/>
    </row>
    <row r="643" spans="10:10" ht="15.75" customHeight="1" x14ac:dyDescent="0.25">
      <c r="J643" s="18"/>
    </row>
    <row r="644" spans="10:10" ht="15.75" customHeight="1" x14ac:dyDescent="0.25">
      <c r="J644" s="18"/>
    </row>
    <row r="645" spans="10:10" ht="15.75" customHeight="1" x14ac:dyDescent="0.25">
      <c r="J645" s="18"/>
    </row>
    <row r="646" spans="10:10" ht="15.75" customHeight="1" x14ac:dyDescent="0.25">
      <c r="J646" s="18"/>
    </row>
    <row r="647" spans="10:10" ht="15.75" customHeight="1" x14ac:dyDescent="0.25">
      <c r="J647" s="18"/>
    </row>
    <row r="648" spans="10:10" ht="15.75" customHeight="1" x14ac:dyDescent="0.25">
      <c r="J648" s="18"/>
    </row>
    <row r="649" spans="10:10" ht="15.75" customHeight="1" x14ac:dyDescent="0.25">
      <c r="J649" s="18"/>
    </row>
    <row r="650" spans="10:10" ht="15.75" customHeight="1" x14ac:dyDescent="0.25">
      <c r="J650" s="18"/>
    </row>
    <row r="651" spans="10:10" ht="15.75" customHeight="1" x14ac:dyDescent="0.25">
      <c r="J651" s="18"/>
    </row>
    <row r="652" spans="10:10" ht="15.75" customHeight="1" x14ac:dyDescent="0.25">
      <c r="J652" s="18"/>
    </row>
    <row r="653" spans="10:10" ht="15.75" customHeight="1" x14ac:dyDescent="0.25">
      <c r="J653" s="18"/>
    </row>
    <row r="654" spans="10:10" ht="15.75" customHeight="1" x14ac:dyDescent="0.25">
      <c r="J654" s="18"/>
    </row>
    <row r="655" spans="10:10" ht="15.75" customHeight="1" x14ac:dyDescent="0.25">
      <c r="J655" s="18"/>
    </row>
    <row r="656" spans="10:10" ht="15.75" customHeight="1" x14ac:dyDescent="0.25">
      <c r="J656" s="18"/>
    </row>
    <row r="657" spans="10:10" ht="15.75" customHeight="1" x14ac:dyDescent="0.25">
      <c r="J657" s="18"/>
    </row>
    <row r="658" spans="10:10" ht="15.75" customHeight="1" x14ac:dyDescent="0.25">
      <c r="J658" s="18"/>
    </row>
    <row r="659" spans="10:10" ht="15.75" customHeight="1" x14ac:dyDescent="0.25">
      <c r="J659" s="18"/>
    </row>
    <row r="660" spans="10:10" ht="15.75" customHeight="1" x14ac:dyDescent="0.25">
      <c r="J660" s="18"/>
    </row>
    <row r="661" spans="10:10" ht="15.75" customHeight="1" x14ac:dyDescent="0.25">
      <c r="J661" s="18"/>
    </row>
    <row r="662" spans="10:10" ht="15.75" customHeight="1" x14ac:dyDescent="0.25">
      <c r="J662" s="18"/>
    </row>
    <row r="663" spans="10:10" ht="15.75" customHeight="1" x14ac:dyDescent="0.25">
      <c r="J663" s="18"/>
    </row>
    <row r="664" spans="10:10" ht="15.75" customHeight="1" x14ac:dyDescent="0.25">
      <c r="J664" s="18"/>
    </row>
    <row r="665" spans="10:10" ht="15.75" customHeight="1" x14ac:dyDescent="0.25">
      <c r="J665" s="18"/>
    </row>
    <row r="666" spans="10:10" ht="15.75" customHeight="1" x14ac:dyDescent="0.25">
      <c r="J666" s="18"/>
    </row>
    <row r="667" spans="10:10" ht="15.75" customHeight="1" x14ac:dyDescent="0.25">
      <c r="J667" s="18"/>
    </row>
    <row r="668" spans="10:10" ht="15.75" customHeight="1" x14ac:dyDescent="0.25">
      <c r="J668" s="18"/>
    </row>
    <row r="669" spans="10:10" ht="15.75" customHeight="1" x14ac:dyDescent="0.25">
      <c r="J669" s="18"/>
    </row>
    <row r="670" spans="10:10" ht="15.75" customHeight="1" x14ac:dyDescent="0.25">
      <c r="J670" s="18"/>
    </row>
    <row r="671" spans="10:10" ht="15.75" customHeight="1" x14ac:dyDescent="0.25">
      <c r="J671" s="18"/>
    </row>
    <row r="672" spans="10:10" ht="15.75" customHeight="1" x14ac:dyDescent="0.25">
      <c r="J672" s="18"/>
    </row>
    <row r="673" spans="10:10" ht="15.75" customHeight="1" x14ac:dyDescent="0.25">
      <c r="J673" s="18"/>
    </row>
    <row r="674" spans="10:10" ht="15.75" customHeight="1" x14ac:dyDescent="0.25">
      <c r="J674" s="18"/>
    </row>
    <row r="675" spans="10:10" ht="15.75" customHeight="1" x14ac:dyDescent="0.25">
      <c r="J675" s="18"/>
    </row>
    <row r="676" spans="10:10" ht="15.75" customHeight="1" x14ac:dyDescent="0.25">
      <c r="J676" s="18"/>
    </row>
    <row r="677" spans="10:10" ht="15.75" customHeight="1" x14ac:dyDescent="0.25">
      <c r="J677" s="18"/>
    </row>
    <row r="678" spans="10:10" ht="15.75" customHeight="1" x14ac:dyDescent="0.25">
      <c r="J678" s="18"/>
    </row>
    <row r="679" spans="10:10" ht="15.75" customHeight="1" x14ac:dyDescent="0.25">
      <c r="J679" s="18"/>
    </row>
    <row r="680" spans="10:10" ht="15.75" customHeight="1" x14ac:dyDescent="0.25">
      <c r="J680" s="18"/>
    </row>
    <row r="681" spans="10:10" ht="15.75" customHeight="1" x14ac:dyDescent="0.25">
      <c r="J681" s="18"/>
    </row>
    <row r="682" spans="10:10" ht="15.75" customHeight="1" x14ac:dyDescent="0.25">
      <c r="J682" s="18"/>
    </row>
    <row r="683" spans="10:10" ht="15.75" customHeight="1" x14ac:dyDescent="0.25">
      <c r="J683" s="18"/>
    </row>
    <row r="684" spans="10:10" ht="15.75" customHeight="1" x14ac:dyDescent="0.25">
      <c r="J684" s="18"/>
    </row>
    <row r="685" spans="10:10" ht="15.75" customHeight="1" x14ac:dyDescent="0.25">
      <c r="J685" s="18"/>
    </row>
    <row r="686" spans="10:10" ht="15.75" customHeight="1" x14ac:dyDescent="0.25">
      <c r="J686" s="18"/>
    </row>
    <row r="687" spans="10:10" ht="15.75" customHeight="1" x14ac:dyDescent="0.25">
      <c r="J687" s="18"/>
    </row>
    <row r="688" spans="10:10" ht="15.75" customHeight="1" x14ac:dyDescent="0.25">
      <c r="J688" s="18"/>
    </row>
    <row r="689" spans="10:10" ht="15.75" customHeight="1" x14ac:dyDescent="0.25">
      <c r="J689" s="18"/>
    </row>
    <row r="690" spans="10:10" ht="15.75" customHeight="1" x14ac:dyDescent="0.25">
      <c r="J690" s="18"/>
    </row>
    <row r="691" spans="10:10" ht="15.75" customHeight="1" x14ac:dyDescent="0.25">
      <c r="J691" s="18"/>
    </row>
    <row r="692" spans="10:10" ht="15.75" customHeight="1" x14ac:dyDescent="0.25">
      <c r="J692" s="18"/>
    </row>
    <row r="693" spans="10:10" ht="15.75" customHeight="1" x14ac:dyDescent="0.25">
      <c r="J693" s="18"/>
    </row>
    <row r="694" spans="10:10" ht="15.75" customHeight="1" x14ac:dyDescent="0.25">
      <c r="J694" s="18"/>
    </row>
    <row r="695" spans="10:10" ht="15.75" customHeight="1" x14ac:dyDescent="0.25">
      <c r="J695" s="18"/>
    </row>
    <row r="696" spans="10:10" ht="15.75" customHeight="1" x14ac:dyDescent="0.25">
      <c r="J696" s="18"/>
    </row>
    <row r="697" spans="10:10" ht="15.75" customHeight="1" x14ac:dyDescent="0.25">
      <c r="J697" s="18"/>
    </row>
    <row r="698" spans="10:10" ht="15.75" customHeight="1" x14ac:dyDescent="0.25">
      <c r="J698" s="18"/>
    </row>
    <row r="699" spans="10:10" ht="15.75" customHeight="1" x14ac:dyDescent="0.25">
      <c r="J699" s="18"/>
    </row>
    <row r="700" spans="10:10" ht="15.75" customHeight="1" x14ac:dyDescent="0.25">
      <c r="J700" s="18"/>
    </row>
    <row r="701" spans="10:10" ht="15.75" customHeight="1" x14ac:dyDescent="0.25">
      <c r="J701" s="18"/>
    </row>
    <row r="702" spans="10:10" ht="15.75" customHeight="1" x14ac:dyDescent="0.25">
      <c r="J702" s="18"/>
    </row>
    <row r="703" spans="10:10" ht="15.75" customHeight="1" x14ac:dyDescent="0.25">
      <c r="J703" s="18"/>
    </row>
    <row r="704" spans="10:10" ht="15.75" customHeight="1" x14ac:dyDescent="0.25">
      <c r="J704" s="18"/>
    </row>
    <row r="705" spans="10:10" ht="15.75" customHeight="1" x14ac:dyDescent="0.25">
      <c r="J705" s="18"/>
    </row>
    <row r="706" spans="10:10" ht="15.75" customHeight="1" x14ac:dyDescent="0.25">
      <c r="J706" s="18"/>
    </row>
    <row r="707" spans="10:10" ht="15.75" customHeight="1" x14ac:dyDescent="0.25">
      <c r="J707" s="18"/>
    </row>
    <row r="708" spans="10:10" ht="15.75" customHeight="1" x14ac:dyDescent="0.25">
      <c r="J708" s="18"/>
    </row>
    <row r="709" spans="10:10" ht="15.75" customHeight="1" x14ac:dyDescent="0.25">
      <c r="J709" s="18"/>
    </row>
    <row r="710" spans="10:10" ht="15.75" customHeight="1" x14ac:dyDescent="0.25">
      <c r="J710" s="18"/>
    </row>
    <row r="711" spans="10:10" ht="15.75" customHeight="1" x14ac:dyDescent="0.25">
      <c r="J711" s="18"/>
    </row>
    <row r="712" spans="10:10" ht="15.75" customHeight="1" x14ac:dyDescent="0.25">
      <c r="J712" s="18"/>
    </row>
    <row r="713" spans="10:10" ht="15.75" customHeight="1" x14ac:dyDescent="0.25">
      <c r="J713" s="18"/>
    </row>
    <row r="714" spans="10:10" ht="15.75" customHeight="1" x14ac:dyDescent="0.25">
      <c r="J714" s="18"/>
    </row>
    <row r="715" spans="10:10" ht="15.75" customHeight="1" x14ac:dyDescent="0.25">
      <c r="J715" s="18"/>
    </row>
    <row r="716" spans="10:10" ht="15.75" customHeight="1" x14ac:dyDescent="0.25">
      <c r="J716" s="18"/>
    </row>
    <row r="717" spans="10:10" ht="15.75" customHeight="1" x14ac:dyDescent="0.25">
      <c r="J717" s="18"/>
    </row>
    <row r="718" spans="10:10" ht="15.75" customHeight="1" x14ac:dyDescent="0.25">
      <c r="J718" s="18"/>
    </row>
    <row r="719" spans="10:10" ht="15.75" customHeight="1" x14ac:dyDescent="0.25">
      <c r="J719" s="18"/>
    </row>
    <row r="720" spans="10:10" ht="15.75" customHeight="1" x14ac:dyDescent="0.25">
      <c r="J720" s="18"/>
    </row>
    <row r="721" spans="10:10" ht="15.75" customHeight="1" x14ac:dyDescent="0.25">
      <c r="J721" s="18"/>
    </row>
    <row r="722" spans="10:10" ht="15.75" customHeight="1" x14ac:dyDescent="0.25">
      <c r="J722" s="18"/>
    </row>
    <row r="723" spans="10:10" ht="15.75" customHeight="1" x14ac:dyDescent="0.25">
      <c r="J723" s="18"/>
    </row>
    <row r="724" spans="10:10" ht="15.75" customHeight="1" x14ac:dyDescent="0.25">
      <c r="J724" s="18"/>
    </row>
    <row r="725" spans="10:10" ht="15.75" customHeight="1" x14ac:dyDescent="0.25">
      <c r="J725" s="18"/>
    </row>
    <row r="726" spans="10:10" ht="15.75" customHeight="1" x14ac:dyDescent="0.25">
      <c r="J726" s="18"/>
    </row>
    <row r="727" spans="10:10" ht="15.75" customHeight="1" x14ac:dyDescent="0.25">
      <c r="J727" s="18"/>
    </row>
    <row r="728" spans="10:10" ht="15.75" customHeight="1" x14ac:dyDescent="0.25">
      <c r="J728" s="18"/>
    </row>
    <row r="729" spans="10:10" ht="15.75" customHeight="1" x14ac:dyDescent="0.25">
      <c r="J729" s="18"/>
    </row>
    <row r="730" spans="10:10" ht="15.75" customHeight="1" x14ac:dyDescent="0.25">
      <c r="J730" s="18"/>
    </row>
    <row r="731" spans="10:10" ht="15.75" customHeight="1" x14ac:dyDescent="0.25">
      <c r="J731" s="18"/>
    </row>
    <row r="732" spans="10:10" ht="15.75" customHeight="1" x14ac:dyDescent="0.25">
      <c r="J732" s="18"/>
    </row>
    <row r="733" spans="10:10" ht="15.75" customHeight="1" x14ac:dyDescent="0.25">
      <c r="J733" s="18"/>
    </row>
    <row r="734" spans="10:10" ht="15.75" customHeight="1" x14ac:dyDescent="0.25">
      <c r="J734" s="18"/>
    </row>
    <row r="735" spans="10:10" ht="15.75" customHeight="1" x14ac:dyDescent="0.25">
      <c r="J735" s="18"/>
    </row>
    <row r="736" spans="10:10" ht="15.75" customHeight="1" x14ac:dyDescent="0.25">
      <c r="J736" s="18"/>
    </row>
    <row r="737" spans="10:10" ht="15.75" customHeight="1" x14ac:dyDescent="0.25">
      <c r="J737" s="18"/>
    </row>
    <row r="738" spans="10:10" ht="15.75" customHeight="1" x14ac:dyDescent="0.25">
      <c r="J738" s="18"/>
    </row>
    <row r="739" spans="10:10" ht="15.75" customHeight="1" x14ac:dyDescent="0.25">
      <c r="J739" s="18"/>
    </row>
    <row r="740" spans="10:10" ht="15.75" customHeight="1" x14ac:dyDescent="0.25">
      <c r="J740" s="18"/>
    </row>
    <row r="741" spans="10:10" ht="15.75" customHeight="1" x14ac:dyDescent="0.25">
      <c r="J741" s="18"/>
    </row>
    <row r="742" spans="10:10" ht="15.75" customHeight="1" x14ac:dyDescent="0.25">
      <c r="J742" s="18"/>
    </row>
    <row r="743" spans="10:10" ht="15.75" customHeight="1" x14ac:dyDescent="0.25">
      <c r="J743" s="18"/>
    </row>
    <row r="744" spans="10:10" ht="15.75" customHeight="1" x14ac:dyDescent="0.25">
      <c r="J744" s="18"/>
    </row>
    <row r="745" spans="10:10" ht="15.75" customHeight="1" x14ac:dyDescent="0.25">
      <c r="J745" s="18"/>
    </row>
    <row r="746" spans="10:10" ht="15.75" customHeight="1" x14ac:dyDescent="0.25">
      <c r="J746" s="18"/>
    </row>
    <row r="747" spans="10:10" ht="15.75" customHeight="1" x14ac:dyDescent="0.25">
      <c r="J747" s="18"/>
    </row>
    <row r="748" spans="10:10" ht="15.75" customHeight="1" x14ac:dyDescent="0.25">
      <c r="J748" s="18"/>
    </row>
    <row r="749" spans="10:10" ht="15.75" customHeight="1" x14ac:dyDescent="0.25">
      <c r="J749" s="18"/>
    </row>
    <row r="750" spans="10:10" ht="15.75" customHeight="1" x14ac:dyDescent="0.25">
      <c r="J750" s="18"/>
    </row>
    <row r="751" spans="10:10" ht="15.75" customHeight="1" x14ac:dyDescent="0.25">
      <c r="J751" s="18"/>
    </row>
    <row r="752" spans="10:10" ht="15.75" customHeight="1" x14ac:dyDescent="0.25">
      <c r="J752" s="18"/>
    </row>
    <row r="753" spans="10:10" ht="15.75" customHeight="1" x14ac:dyDescent="0.25">
      <c r="J753" s="18"/>
    </row>
    <row r="754" spans="10:10" ht="15.75" customHeight="1" x14ac:dyDescent="0.25">
      <c r="J754" s="18"/>
    </row>
    <row r="755" spans="10:10" ht="15.75" customHeight="1" x14ac:dyDescent="0.25">
      <c r="J755" s="18"/>
    </row>
    <row r="756" spans="10:10" ht="15.75" customHeight="1" x14ac:dyDescent="0.25">
      <c r="J756" s="18"/>
    </row>
    <row r="757" spans="10:10" ht="15.75" customHeight="1" x14ac:dyDescent="0.25">
      <c r="J757" s="18"/>
    </row>
    <row r="758" spans="10:10" ht="15.75" customHeight="1" x14ac:dyDescent="0.25">
      <c r="J758" s="18"/>
    </row>
    <row r="759" spans="10:10" ht="15.75" customHeight="1" x14ac:dyDescent="0.25">
      <c r="J759" s="18"/>
    </row>
    <row r="760" spans="10:10" ht="15.75" customHeight="1" x14ac:dyDescent="0.25">
      <c r="J760" s="18"/>
    </row>
    <row r="761" spans="10:10" ht="15.75" customHeight="1" x14ac:dyDescent="0.25">
      <c r="J761" s="18"/>
    </row>
    <row r="762" spans="10:10" ht="15.75" customHeight="1" x14ac:dyDescent="0.25">
      <c r="J762" s="18"/>
    </row>
    <row r="763" spans="10:10" ht="15.75" customHeight="1" x14ac:dyDescent="0.25">
      <c r="J763" s="18"/>
    </row>
    <row r="764" spans="10:10" ht="15.75" customHeight="1" x14ac:dyDescent="0.25">
      <c r="J764" s="18"/>
    </row>
    <row r="765" spans="10:10" ht="15.75" customHeight="1" x14ac:dyDescent="0.25">
      <c r="J765" s="18"/>
    </row>
    <row r="766" spans="10:10" ht="15.75" customHeight="1" x14ac:dyDescent="0.25">
      <c r="J766" s="18"/>
    </row>
    <row r="767" spans="10:10" ht="15.75" customHeight="1" x14ac:dyDescent="0.25">
      <c r="J767" s="18"/>
    </row>
    <row r="768" spans="10:10" ht="15.75" customHeight="1" x14ac:dyDescent="0.25">
      <c r="J768" s="18"/>
    </row>
    <row r="769" spans="10:10" ht="15.75" customHeight="1" x14ac:dyDescent="0.25">
      <c r="J769" s="18"/>
    </row>
    <row r="770" spans="10:10" ht="15.75" customHeight="1" x14ac:dyDescent="0.25">
      <c r="J770" s="18"/>
    </row>
    <row r="771" spans="10:10" ht="15.75" customHeight="1" x14ac:dyDescent="0.25">
      <c r="J771" s="18"/>
    </row>
    <row r="772" spans="10:10" ht="15.75" customHeight="1" x14ac:dyDescent="0.25">
      <c r="J772" s="18"/>
    </row>
    <row r="773" spans="10:10" ht="15.75" customHeight="1" x14ac:dyDescent="0.25">
      <c r="J773" s="18"/>
    </row>
    <row r="774" spans="10:10" ht="15.75" customHeight="1" x14ac:dyDescent="0.25">
      <c r="J774" s="18"/>
    </row>
    <row r="775" spans="10:10" ht="15.75" customHeight="1" x14ac:dyDescent="0.25">
      <c r="J775" s="18"/>
    </row>
    <row r="776" spans="10:10" ht="15.75" customHeight="1" x14ac:dyDescent="0.25">
      <c r="J776" s="18"/>
    </row>
    <row r="777" spans="10:10" ht="15.75" customHeight="1" x14ac:dyDescent="0.25">
      <c r="J777" s="18"/>
    </row>
    <row r="778" spans="10:10" ht="15.75" customHeight="1" x14ac:dyDescent="0.25">
      <c r="J778" s="18"/>
    </row>
    <row r="779" spans="10:10" ht="15.75" customHeight="1" x14ac:dyDescent="0.25">
      <c r="J779" s="18"/>
    </row>
    <row r="780" spans="10:10" ht="15.75" customHeight="1" x14ac:dyDescent="0.25">
      <c r="J780" s="18"/>
    </row>
    <row r="781" spans="10:10" ht="15.75" customHeight="1" x14ac:dyDescent="0.25">
      <c r="J781" s="18"/>
    </row>
    <row r="782" spans="10:10" ht="15.75" customHeight="1" x14ac:dyDescent="0.25">
      <c r="J782" s="18"/>
    </row>
    <row r="783" spans="10:10" ht="15.75" customHeight="1" x14ac:dyDescent="0.25">
      <c r="J783" s="18"/>
    </row>
    <row r="784" spans="10:10" ht="15.75" customHeight="1" x14ac:dyDescent="0.25">
      <c r="J784" s="18"/>
    </row>
    <row r="785" spans="10:10" ht="15.75" customHeight="1" x14ac:dyDescent="0.25">
      <c r="J785" s="18"/>
    </row>
    <row r="786" spans="10:10" ht="15.75" customHeight="1" x14ac:dyDescent="0.25">
      <c r="J786" s="18"/>
    </row>
    <row r="787" spans="10:10" ht="15.75" customHeight="1" x14ac:dyDescent="0.25">
      <c r="J787" s="18"/>
    </row>
    <row r="788" spans="10:10" ht="15.75" customHeight="1" x14ac:dyDescent="0.25">
      <c r="J788" s="18"/>
    </row>
    <row r="789" spans="10:10" ht="15.75" customHeight="1" x14ac:dyDescent="0.25">
      <c r="J789" s="18"/>
    </row>
    <row r="790" spans="10:10" ht="15.75" customHeight="1" x14ac:dyDescent="0.25">
      <c r="J790" s="18"/>
    </row>
    <row r="791" spans="10:10" ht="15.75" customHeight="1" x14ac:dyDescent="0.25">
      <c r="J791" s="18"/>
    </row>
    <row r="792" spans="10:10" ht="15.75" customHeight="1" x14ac:dyDescent="0.25">
      <c r="J792" s="18"/>
    </row>
    <row r="793" spans="10:10" ht="15.75" customHeight="1" x14ac:dyDescent="0.25">
      <c r="J793" s="18"/>
    </row>
    <row r="794" spans="10:10" ht="15.75" customHeight="1" x14ac:dyDescent="0.25">
      <c r="J794" s="18"/>
    </row>
    <row r="795" spans="10:10" ht="15.75" customHeight="1" x14ac:dyDescent="0.25">
      <c r="J795" s="18"/>
    </row>
    <row r="796" spans="10:10" ht="15.75" customHeight="1" x14ac:dyDescent="0.25">
      <c r="J796" s="18"/>
    </row>
    <row r="797" spans="10:10" ht="15.75" customHeight="1" x14ac:dyDescent="0.25">
      <c r="J797" s="18"/>
    </row>
    <row r="798" spans="10:10" ht="15.75" customHeight="1" x14ac:dyDescent="0.25">
      <c r="J798" s="18"/>
    </row>
    <row r="799" spans="10:10" ht="15.75" customHeight="1" x14ac:dyDescent="0.25">
      <c r="J799" s="18"/>
    </row>
    <row r="800" spans="10:10" ht="15.75" customHeight="1" x14ac:dyDescent="0.25">
      <c r="J800" s="18"/>
    </row>
    <row r="801" spans="10:10" ht="15.75" customHeight="1" x14ac:dyDescent="0.25">
      <c r="J801" s="18"/>
    </row>
    <row r="802" spans="10:10" ht="15.75" customHeight="1" x14ac:dyDescent="0.25">
      <c r="J802" s="18"/>
    </row>
    <row r="803" spans="10:10" ht="15.75" customHeight="1" x14ac:dyDescent="0.25">
      <c r="J803" s="18"/>
    </row>
    <row r="804" spans="10:10" ht="15.75" customHeight="1" x14ac:dyDescent="0.25">
      <c r="J804" s="18"/>
    </row>
    <row r="805" spans="10:10" ht="15.75" customHeight="1" x14ac:dyDescent="0.25">
      <c r="J805" s="18"/>
    </row>
    <row r="806" spans="10:10" ht="15.75" customHeight="1" x14ac:dyDescent="0.25">
      <c r="J806" s="18"/>
    </row>
    <row r="807" spans="10:10" ht="15.75" customHeight="1" x14ac:dyDescent="0.25">
      <c r="J807" s="18"/>
    </row>
    <row r="808" spans="10:10" ht="15.75" customHeight="1" x14ac:dyDescent="0.25">
      <c r="J808" s="18"/>
    </row>
    <row r="809" spans="10:10" ht="15.75" customHeight="1" x14ac:dyDescent="0.25">
      <c r="J809" s="18"/>
    </row>
    <row r="810" spans="10:10" ht="15.75" customHeight="1" x14ac:dyDescent="0.25">
      <c r="J810" s="18"/>
    </row>
    <row r="811" spans="10:10" ht="15.75" customHeight="1" x14ac:dyDescent="0.25">
      <c r="J811" s="18"/>
    </row>
    <row r="812" spans="10:10" ht="15.75" customHeight="1" x14ac:dyDescent="0.25">
      <c r="J812" s="18"/>
    </row>
    <row r="813" spans="10:10" ht="15.75" customHeight="1" x14ac:dyDescent="0.25">
      <c r="J813" s="18"/>
    </row>
    <row r="814" spans="10:10" ht="15.75" customHeight="1" x14ac:dyDescent="0.25">
      <c r="J814" s="18"/>
    </row>
    <row r="815" spans="10:10" ht="15.75" customHeight="1" x14ac:dyDescent="0.25">
      <c r="J815" s="18"/>
    </row>
    <row r="816" spans="10:10" ht="15.75" customHeight="1" x14ac:dyDescent="0.25">
      <c r="J816" s="18"/>
    </row>
    <row r="817" spans="10:10" ht="15.75" customHeight="1" x14ac:dyDescent="0.25">
      <c r="J817" s="18"/>
    </row>
    <row r="818" spans="10:10" ht="15.75" customHeight="1" x14ac:dyDescent="0.25">
      <c r="J818" s="18"/>
    </row>
    <row r="819" spans="10:10" ht="15.75" customHeight="1" x14ac:dyDescent="0.25">
      <c r="J819" s="18"/>
    </row>
    <row r="820" spans="10:10" ht="15.75" customHeight="1" x14ac:dyDescent="0.25">
      <c r="J820" s="18"/>
    </row>
    <row r="821" spans="10:10" ht="15.75" customHeight="1" x14ac:dyDescent="0.25">
      <c r="J821" s="18"/>
    </row>
    <row r="822" spans="10:10" ht="15.75" customHeight="1" x14ac:dyDescent="0.25">
      <c r="J822" s="18"/>
    </row>
    <row r="823" spans="10:10" ht="15.75" customHeight="1" x14ac:dyDescent="0.25">
      <c r="J823" s="18"/>
    </row>
    <row r="824" spans="10:10" ht="15.75" customHeight="1" x14ac:dyDescent="0.25">
      <c r="J824" s="18"/>
    </row>
    <row r="825" spans="10:10" ht="15.75" customHeight="1" x14ac:dyDescent="0.25">
      <c r="J825" s="18"/>
    </row>
    <row r="826" spans="10:10" ht="15.75" customHeight="1" x14ac:dyDescent="0.25">
      <c r="J826" s="18"/>
    </row>
    <row r="827" spans="10:10" ht="15.75" customHeight="1" x14ac:dyDescent="0.25">
      <c r="J827" s="18"/>
    </row>
    <row r="828" spans="10:10" ht="15.75" customHeight="1" x14ac:dyDescent="0.25">
      <c r="J828" s="18"/>
    </row>
    <row r="829" spans="10:10" ht="15.75" customHeight="1" x14ac:dyDescent="0.25">
      <c r="J829" s="18"/>
    </row>
    <row r="830" spans="10:10" ht="15.75" customHeight="1" x14ac:dyDescent="0.25">
      <c r="J830" s="18"/>
    </row>
    <row r="831" spans="10:10" ht="15.75" customHeight="1" x14ac:dyDescent="0.25">
      <c r="J831" s="18"/>
    </row>
    <row r="832" spans="10:10" ht="15.75" customHeight="1" x14ac:dyDescent="0.25">
      <c r="J832" s="18"/>
    </row>
    <row r="833" spans="10:10" ht="15.75" customHeight="1" x14ac:dyDescent="0.25">
      <c r="J833" s="18"/>
    </row>
    <row r="834" spans="10:10" ht="15.75" customHeight="1" x14ac:dyDescent="0.25">
      <c r="J834" s="18"/>
    </row>
    <row r="835" spans="10:10" ht="15.75" customHeight="1" x14ac:dyDescent="0.25">
      <c r="J835" s="18"/>
    </row>
    <row r="836" spans="10:10" ht="15.75" customHeight="1" x14ac:dyDescent="0.25">
      <c r="J836" s="18"/>
    </row>
    <row r="837" spans="10:10" ht="15.75" customHeight="1" x14ac:dyDescent="0.25">
      <c r="J837" s="18"/>
    </row>
    <row r="838" spans="10:10" ht="15.75" customHeight="1" x14ac:dyDescent="0.25">
      <c r="J838" s="18"/>
    </row>
    <row r="839" spans="10:10" ht="15.75" customHeight="1" x14ac:dyDescent="0.25">
      <c r="J839" s="18"/>
    </row>
    <row r="840" spans="10:10" ht="15.75" customHeight="1" x14ac:dyDescent="0.25">
      <c r="J840" s="18"/>
    </row>
    <row r="841" spans="10:10" ht="15.75" customHeight="1" x14ac:dyDescent="0.25">
      <c r="J841" s="18"/>
    </row>
    <row r="842" spans="10:10" ht="15.75" customHeight="1" x14ac:dyDescent="0.25">
      <c r="J842" s="18"/>
    </row>
    <row r="843" spans="10:10" ht="15.75" customHeight="1" x14ac:dyDescent="0.25">
      <c r="J843" s="18"/>
    </row>
    <row r="844" spans="10:10" ht="15.75" customHeight="1" x14ac:dyDescent="0.25">
      <c r="J844" s="18"/>
    </row>
    <row r="845" spans="10:10" ht="15.75" customHeight="1" x14ac:dyDescent="0.25">
      <c r="J845" s="18"/>
    </row>
    <row r="846" spans="10:10" ht="15.75" customHeight="1" x14ac:dyDescent="0.25">
      <c r="J846" s="18"/>
    </row>
    <row r="847" spans="10:10" ht="15.75" customHeight="1" x14ac:dyDescent="0.25">
      <c r="J847" s="18"/>
    </row>
    <row r="848" spans="10:10" ht="15.75" customHeight="1" x14ac:dyDescent="0.25">
      <c r="J848" s="18"/>
    </row>
    <row r="849" spans="10:10" ht="15.75" customHeight="1" x14ac:dyDescent="0.25">
      <c r="J849" s="18"/>
    </row>
    <row r="850" spans="10:10" ht="15.75" customHeight="1" x14ac:dyDescent="0.25">
      <c r="J850" s="18"/>
    </row>
    <row r="851" spans="10:10" ht="15.75" customHeight="1" x14ac:dyDescent="0.25">
      <c r="J851" s="18"/>
    </row>
    <row r="852" spans="10:10" ht="15.75" customHeight="1" x14ac:dyDescent="0.25">
      <c r="J852" s="18"/>
    </row>
    <row r="853" spans="10:10" ht="15.75" customHeight="1" x14ac:dyDescent="0.25">
      <c r="J853" s="18"/>
    </row>
    <row r="854" spans="10:10" ht="15.75" customHeight="1" x14ac:dyDescent="0.25">
      <c r="J854" s="18"/>
    </row>
    <row r="855" spans="10:10" ht="15.75" customHeight="1" x14ac:dyDescent="0.25">
      <c r="J855" s="18"/>
    </row>
    <row r="856" spans="10:10" ht="15.75" customHeight="1" x14ac:dyDescent="0.25">
      <c r="J856" s="18"/>
    </row>
    <row r="857" spans="10:10" ht="15.75" customHeight="1" x14ac:dyDescent="0.25">
      <c r="J857" s="18"/>
    </row>
    <row r="858" spans="10:10" ht="15.75" customHeight="1" x14ac:dyDescent="0.25">
      <c r="J858" s="18"/>
    </row>
    <row r="859" spans="10:10" ht="15.75" customHeight="1" x14ac:dyDescent="0.25">
      <c r="J859" s="18"/>
    </row>
    <row r="860" spans="10:10" ht="15.75" customHeight="1" x14ac:dyDescent="0.25">
      <c r="J860" s="18"/>
    </row>
    <row r="861" spans="10:10" ht="15.75" customHeight="1" x14ac:dyDescent="0.25">
      <c r="J861" s="18"/>
    </row>
    <row r="862" spans="10:10" ht="15.75" customHeight="1" x14ac:dyDescent="0.25">
      <c r="J862" s="18"/>
    </row>
    <row r="863" spans="10:10" ht="15.75" customHeight="1" x14ac:dyDescent="0.25">
      <c r="J863" s="18"/>
    </row>
    <row r="864" spans="10:10" ht="15.75" customHeight="1" x14ac:dyDescent="0.25">
      <c r="J864" s="18"/>
    </row>
    <row r="865" spans="10:10" ht="15.75" customHeight="1" x14ac:dyDescent="0.25">
      <c r="J865" s="18"/>
    </row>
    <row r="866" spans="10:10" ht="15.75" customHeight="1" x14ac:dyDescent="0.25">
      <c r="J866" s="18"/>
    </row>
    <row r="867" spans="10:10" ht="15.75" customHeight="1" x14ac:dyDescent="0.25">
      <c r="J867" s="18"/>
    </row>
    <row r="868" spans="10:10" ht="15.75" customHeight="1" x14ac:dyDescent="0.25">
      <c r="J868" s="18"/>
    </row>
    <row r="869" spans="10:10" ht="15.75" customHeight="1" x14ac:dyDescent="0.25">
      <c r="J869" s="18"/>
    </row>
    <row r="870" spans="10:10" ht="15.75" customHeight="1" x14ac:dyDescent="0.25">
      <c r="J870" s="18"/>
    </row>
    <row r="871" spans="10:10" ht="15.75" customHeight="1" x14ac:dyDescent="0.25">
      <c r="J871" s="18"/>
    </row>
    <row r="872" spans="10:10" ht="15.75" customHeight="1" x14ac:dyDescent="0.25">
      <c r="J872" s="18"/>
    </row>
    <row r="873" spans="10:10" ht="15.75" customHeight="1" x14ac:dyDescent="0.25">
      <c r="J873" s="18"/>
    </row>
    <row r="874" spans="10:10" ht="15.75" customHeight="1" x14ac:dyDescent="0.25">
      <c r="J874" s="18"/>
    </row>
    <row r="875" spans="10:10" ht="15.75" customHeight="1" x14ac:dyDescent="0.25">
      <c r="J875" s="18"/>
    </row>
    <row r="876" spans="10:10" ht="15.75" customHeight="1" x14ac:dyDescent="0.25">
      <c r="J876" s="18"/>
    </row>
    <row r="877" spans="10:10" ht="15.75" customHeight="1" x14ac:dyDescent="0.25">
      <c r="J877" s="18"/>
    </row>
    <row r="878" spans="10:10" ht="15.75" customHeight="1" x14ac:dyDescent="0.25">
      <c r="J878" s="18"/>
    </row>
    <row r="879" spans="10:10" ht="15.75" customHeight="1" x14ac:dyDescent="0.25">
      <c r="J879" s="18"/>
    </row>
    <row r="880" spans="10:10" ht="15.75" customHeight="1" x14ac:dyDescent="0.25">
      <c r="J880" s="18"/>
    </row>
    <row r="881" spans="10:10" ht="15.75" customHeight="1" x14ac:dyDescent="0.25">
      <c r="J881" s="18"/>
    </row>
    <row r="882" spans="10:10" ht="15.75" customHeight="1" x14ac:dyDescent="0.25">
      <c r="J882" s="18"/>
    </row>
    <row r="883" spans="10:10" ht="15.75" customHeight="1" x14ac:dyDescent="0.25">
      <c r="J883" s="18"/>
    </row>
    <row r="884" spans="10:10" ht="15.75" customHeight="1" x14ac:dyDescent="0.25">
      <c r="J884" s="18"/>
    </row>
    <row r="885" spans="10:10" ht="15.75" customHeight="1" x14ac:dyDescent="0.25">
      <c r="J885" s="18"/>
    </row>
    <row r="886" spans="10:10" ht="15.75" customHeight="1" x14ac:dyDescent="0.25">
      <c r="J886" s="18"/>
    </row>
    <row r="887" spans="10:10" ht="15.75" customHeight="1" x14ac:dyDescent="0.25">
      <c r="J887" s="18"/>
    </row>
    <row r="888" spans="10:10" ht="15.75" customHeight="1" x14ac:dyDescent="0.25">
      <c r="J888" s="18"/>
    </row>
    <row r="889" spans="10:10" ht="15.75" customHeight="1" x14ac:dyDescent="0.25">
      <c r="J889" s="18"/>
    </row>
    <row r="890" spans="10:10" ht="15.75" customHeight="1" x14ac:dyDescent="0.25">
      <c r="J890" s="18"/>
    </row>
    <row r="891" spans="10:10" ht="15.75" customHeight="1" x14ac:dyDescent="0.25">
      <c r="J891" s="18"/>
    </row>
    <row r="892" spans="10:10" ht="15.75" customHeight="1" x14ac:dyDescent="0.25">
      <c r="J892" s="18"/>
    </row>
    <row r="893" spans="10:10" ht="15.75" customHeight="1" x14ac:dyDescent="0.25">
      <c r="J893" s="18"/>
    </row>
    <row r="894" spans="10:10" ht="15.75" customHeight="1" x14ac:dyDescent="0.25">
      <c r="J894" s="18"/>
    </row>
    <row r="895" spans="10:10" ht="15.75" customHeight="1" x14ac:dyDescent="0.25">
      <c r="J895" s="18"/>
    </row>
    <row r="896" spans="10:10" ht="15.75" customHeight="1" x14ac:dyDescent="0.25">
      <c r="J896" s="18"/>
    </row>
    <row r="897" spans="10:10" ht="15.75" customHeight="1" x14ac:dyDescent="0.25">
      <c r="J897" s="18"/>
    </row>
    <row r="898" spans="10:10" ht="15.75" customHeight="1" x14ac:dyDescent="0.25">
      <c r="J898" s="18"/>
    </row>
    <row r="899" spans="10:10" ht="15.75" customHeight="1" x14ac:dyDescent="0.25">
      <c r="J899" s="18"/>
    </row>
    <row r="900" spans="10:10" ht="15.75" customHeight="1" x14ac:dyDescent="0.25">
      <c r="J900" s="18"/>
    </row>
    <row r="901" spans="10:10" ht="15.75" customHeight="1" x14ac:dyDescent="0.25">
      <c r="J901" s="18"/>
    </row>
    <row r="902" spans="10:10" ht="15.75" customHeight="1" x14ac:dyDescent="0.25">
      <c r="J902" s="18"/>
    </row>
    <row r="903" spans="10:10" ht="15.75" customHeight="1" x14ac:dyDescent="0.25">
      <c r="J903" s="18"/>
    </row>
    <row r="904" spans="10:10" ht="15.75" customHeight="1" x14ac:dyDescent="0.25">
      <c r="J904" s="18"/>
    </row>
    <row r="905" spans="10:10" ht="15.75" customHeight="1" x14ac:dyDescent="0.25">
      <c r="J905" s="18"/>
    </row>
    <row r="906" spans="10:10" ht="15.75" customHeight="1" x14ac:dyDescent="0.25">
      <c r="J906" s="18"/>
    </row>
    <row r="907" spans="10:10" ht="15.75" customHeight="1" x14ac:dyDescent="0.25">
      <c r="J907" s="18"/>
    </row>
    <row r="908" spans="10:10" ht="15.75" customHeight="1" x14ac:dyDescent="0.25">
      <c r="J908" s="18"/>
    </row>
    <row r="909" spans="10:10" ht="15.75" customHeight="1" x14ac:dyDescent="0.25">
      <c r="J909" s="18"/>
    </row>
    <row r="910" spans="10:10" ht="15.75" customHeight="1" x14ac:dyDescent="0.25">
      <c r="J910" s="18"/>
    </row>
    <row r="911" spans="10:10" ht="15.75" customHeight="1" x14ac:dyDescent="0.25">
      <c r="J911" s="18"/>
    </row>
    <row r="912" spans="10:10" ht="15.75" customHeight="1" x14ac:dyDescent="0.25">
      <c r="J912" s="18"/>
    </row>
    <row r="913" spans="10:10" ht="15.75" customHeight="1" x14ac:dyDescent="0.25">
      <c r="J913" s="18"/>
    </row>
    <row r="914" spans="10:10" ht="15.75" customHeight="1" x14ac:dyDescent="0.25">
      <c r="J914" s="18"/>
    </row>
    <row r="915" spans="10:10" ht="15.75" customHeight="1" x14ac:dyDescent="0.25">
      <c r="J915" s="18"/>
    </row>
    <row r="916" spans="10:10" ht="15.75" customHeight="1" x14ac:dyDescent="0.25">
      <c r="J916" s="18"/>
    </row>
    <row r="917" spans="10:10" ht="15.75" customHeight="1" x14ac:dyDescent="0.25">
      <c r="J917" s="18"/>
    </row>
    <row r="918" spans="10:10" ht="15.75" customHeight="1" x14ac:dyDescent="0.25">
      <c r="J918" s="18"/>
    </row>
    <row r="919" spans="10:10" ht="15.75" customHeight="1" x14ac:dyDescent="0.25">
      <c r="J919" s="18"/>
    </row>
    <row r="920" spans="10:10" ht="15.75" customHeight="1" x14ac:dyDescent="0.25">
      <c r="J920" s="18"/>
    </row>
    <row r="921" spans="10:10" ht="15.75" customHeight="1" x14ac:dyDescent="0.25">
      <c r="J921" s="18"/>
    </row>
    <row r="922" spans="10:10" ht="15.75" customHeight="1" x14ac:dyDescent="0.25">
      <c r="J922" s="18"/>
    </row>
    <row r="923" spans="10:10" ht="15.75" customHeight="1" x14ac:dyDescent="0.25">
      <c r="J923" s="18"/>
    </row>
    <row r="924" spans="10:10" ht="15.75" customHeight="1" x14ac:dyDescent="0.25">
      <c r="J924" s="18"/>
    </row>
    <row r="925" spans="10:10" ht="15.75" customHeight="1" x14ac:dyDescent="0.25">
      <c r="J925" s="18"/>
    </row>
    <row r="926" spans="10:10" ht="15.75" customHeight="1" x14ac:dyDescent="0.25">
      <c r="J926" s="18"/>
    </row>
    <row r="927" spans="10:10" ht="15.75" customHeight="1" x14ac:dyDescent="0.25">
      <c r="J927" s="18"/>
    </row>
    <row r="928" spans="10:10" ht="15.75" customHeight="1" x14ac:dyDescent="0.25">
      <c r="J928" s="18"/>
    </row>
    <row r="929" spans="10:10" ht="15.75" customHeight="1" x14ac:dyDescent="0.25">
      <c r="J929" s="18"/>
    </row>
    <row r="930" spans="10:10" ht="15.75" customHeight="1" x14ac:dyDescent="0.25">
      <c r="J930" s="18"/>
    </row>
    <row r="931" spans="10:10" ht="15.75" customHeight="1" x14ac:dyDescent="0.25">
      <c r="J931" s="18"/>
    </row>
    <row r="932" spans="10:10" ht="15.75" customHeight="1" x14ac:dyDescent="0.25">
      <c r="J932" s="18"/>
    </row>
    <row r="933" spans="10:10" ht="15.75" customHeight="1" x14ac:dyDescent="0.25">
      <c r="J933" s="18"/>
    </row>
    <row r="934" spans="10:10" ht="15.75" customHeight="1" x14ac:dyDescent="0.25">
      <c r="J934" s="18"/>
    </row>
    <row r="935" spans="10:10" ht="15.75" customHeight="1" x14ac:dyDescent="0.25">
      <c r="J935" s="18"/>
    </row>
    <row r="936" spans="10:10" ht="15.75" customHeight="1" x14ac:dyDescent="0.25">
      <c r="J936" s="18"/>
    </row>
    <row r="937" spans="10:10" ht="15.75" customHeight="1" x14ac:dyDescent="0.25">
      <c r="J937" s="18"/>
    </row>
    <row r="938" spans="10:10" ht="15.75" customHeight="1" x14ac:dyDescent="0.25">
      <c r="J938" s="18"/>
    </row>
    <row r="939" spans="10:10" ht="15.75" customHeight="1" x14ac:dyDescent="0.25">
      <c r="J939" s="18"/>
    </row>
    <row r="940" spans="10:10" ht="15.75" customHeight="1" x14ac:dyDescent="0.25">
      <c r="J940" s="18"/>
    </row>
    <row r="941" spans="10:10" ht="15.75" customHeight="1" x14ac:dyDescent="0.25">
      <c r="J941" s="18"/>
    </row>
    <row r="942" spans="10:10" ht="15.75" customHeight="1" x14ac:dyDescent="0.25">
      <c r="J942" s="18"/>
    </row>
    <row r="943" spans="10:10" ht="15.75" customHeight="1" x14ac:dyDescent="0.25">
      <c r="J943" s="18"/>
    </row>
    <row r="944" spans="10:10" ht="15.75" customHeight="1" x14ac:dyDescent="0.25">
      <c r="J944" s="18"/>
    </row>
    <row r="945" spans="10:10" ht="15.75" customHeight="1" x14ac:dyDescent="0.25">
      <c r="J945" s="18"/>
    </row>
    <row r="946" spans="10:10" ht="15.75" customHeight="1" x14ac:dyDescent="0.25">
      <c r="J946" s="18"/>
    </row>
    <row r="947" spans="10:10" ht="15.75" customHeight="1" x14ac:dyDescent="0.25">
      <c r="J947" s="18"/>
    </row>
    <row r="948" spans="10:10" ht="15.75" customHeight="1" x14ac:dyDescent="0.25">
      <c r="J948" s="18"/>
    </row>
    <row r="949" spans="10:10" ht="15.75" customHeight="1" x14ac:dyDescent="0.25">
      <c r="J949" s="18"/>
    </row>
    <row r="950" spans="10:10" ht="15.75" customHeight="1" x14ac:dyDescent="0.25">
      <c r="J950" s="18"/>
    </row>
    <row r="951" spans="10:10" ht="15.75" customHeight="1" x14ac:dyDescent="0.25">
      <c r="J951" s="18"/>
    </row>
    <row r="952" spans="10:10" ht="15.75" customHeight="1" x14ac:dyDescent="0.25">
      <c r="J952" s="18"/>
    </row>
    <row r="953" spans="10:10" ht="15.75" customHeight="1" x14ac:dyDescent="0.25">
      <c r="J953" s="18"/>
    </row>
    <row r="954" spans="10:10" ht="15.75" customHeight="1" x14ac:dyDescent="0.25">
      <c r="J954" s="18"/>
    </row>
    <row r="955" spans="10:10" ht="15.75" customHeight="1" x14ac:dyDescent="0.25">
      <c r="J955" s="18"/>
    </row>
    <row r="956" spans="10:10" ht="15.75" customHeight="1" x14ac:dyDescent="0.25">
      <c r="J956" s="18"/>
    </row>
    <row r="957" spans="10:10" ht="15.75" customHeight="1" x14ac:dyDescent="0.25">
      <c r="J957" s="18"/>
    </row>
    <row r="958" spans="10:10" ht="15.75" customHeight="1" x14ac:dyDescent="0.25">
      <c r="J958" s="18"/>
    </row>
    <row r="959" spans="10:10" ht="15.75" customHeight="1" x14ac:dyDescent="0.25">
      <c r="J959" s="18"/>
    </row>
    <row r="960" spans="10:10" ht="15.75" customHeight="1" x14ac:dyDescent="0.25">
      <c r="J960" s="18"/>
    </row>
    <row r="961" spans="10:10" ht="15.75" customHeight="1" x14ac:dyDescent="0.25">
      <c r="J961" s="18"/>
    </row>
    <row r="962" spans="10:10" ht="15.75" customHeight="1" x14ac:dyDescent="0.25">
      <c r="J962" s="18"/>
    </row>
    <row r="963" spans="10:10" ht="15.75" customHeight="1" x14ac:dyDescent="0.25">
      <c r="J963" s="18"/>
    </row>
    <row r="964" spans="10:10" ht="15.75" customHeight="1" x14ac:dyDescent="0.25">
      <c r="J964" s="18"/>
    </row>
    <row r="965" spans="10:10" ht="15.75" customHeight="1" x14ac:dyDescent="0.25">
      <c r="J965" s="18"/>
    </row>
    <row r="966" spans="10:10" ht="15.75" customHeight="1" x14ac:dyDescent="0.25">
      <c r="J966" s="18"/>
    </row>
    <row r="967" spans="10:10" ht="15.75" customHeight="1" x14ac:dyDescent="0.25">
      <c r="J967" s="18"/>
    </row>
    <row r="968" spans="10:10" ht="15.75" customHeight="1" x14ac:dyDescent="0.25">
      <c r="J968" s="18"/>
    </row>
    <row r="969" spans="10:10" ht="15.75" customHeight="1" x14ac:dyDescent="0.25">
      <c r="J969" s="18"/>
    </row>
    <row r="970" spans="10:10" ht="15.75" customHeight="1" x14ac:dyDescent="0.25">
      <c r="J970" s="18"/>
    </row>
    <row r="971" spans="10:10" ht="15.75" customHeight="1" x14ac:dyDescent="0.25">
      <c r="J971" s="18"/>
    </row>
    <row r="972" spans="10:10" ht="15.75" customHeight="1" x14ac:dyDescent="0.25">
      <c r="J972" s="18"/>
    </row>
    <row r="973" spans="10:10" ht="15.75" customHeight="1" x14ac:dyDescent="0.25">
      <c r="J973" s="18"/>
    </row>
    <row r="974" spans="10:10" ht="15.75" customHeight="1" x14ac:dyDescent="0.25">
      <c r="J974" s="18"/>
    </row>
    <row r="975" spans="10:10" ht="15.75" customHeight="1" x14ac:dyDescent="0.25">
      <c r="J975" s="18"/>
    </row>
    <row r="976" spans="10:10" ht="15.75" customHeight="1" x14ac:dyDescent="0.25">
      <c r="J976" s="18"/>
    </row>
    <row r="977" spans="10:10" ht="15.75" customHeight="1" x14ac:dyDescent="0.25">
      <c r="J977" s="18"/>
    </row>
    <row r="978" spans="10:10" ht="15.75" customHeight="1" x14ac:dyDescent="0.25">
      <c r="J978" s="18"/>
    </row>
    <row r="979" spans="10:10" ht="15.75" customHeight="1" x14ac:dyDescent="0.25">
      <c r="J979" s="18"/>
    </row>
    <row r="980" spans="10:10" ht="15.75" customHeight="1" x14ac:dyDescent="0.25">
      <c r="J980" s="18"/>
    </row>
    <row r="981" spans="10:10" ht="15.75" customHeight="1" x14ac:dyDescent="0.25">
      <c r="J981" s="18"/>
    </row>
    <row r="982" spans="10:10" ht="15.75" customHeight="1" x14ac:dyDescent="0.25">
      <c r="J982" s="18"/>
    </row>
    <row r="983" spans="10:10" ht="15.75" customHeight="1" x14ac:dyDescent="0.25">
      <c r="J983" s="18"/>
    </row>
    <row r="984" spans="10:10" ht="15.75" customHeight="1" x14ac:dyDescent="0.25">
      <c r="J984" s="18"/>
    </row>
    <row r="985" spans="10:10" ht="15.75" customHeight="1" x14ac:dyDescent="0.25">
      <c r="J985" s="18"/>
    </row>
    <row r="986" spans="10:10" ht="15.75" customHeight="1" x14ac:dyDescent="0.25">
      <c r="J986" s="18"/>
    </row>
    <row r="987" spans="10:10" ht="15.75" customHeight="1" x14ac:dyDescent="0.25">
      <c r="J987" s="18"/>
    </row>
    <row r="988" spans="10:10" ht="15.75" customHeight="1" x14ac:dyDescent="0.25">
      <c r="J988" s="18"/>
    </row>
    <row r="989" spans="10:10" ht="15.75" customHeight="1" x14ac:dyDescent="0.25">
      <c r="J989" s="18"/>
    </row>
    <row r="990" spans="10:10" ht="15.75" customHeight="1" x14ac:dyDescent="0.25">
      <c r="J990" s="18"/>
    </row>
    <row r="991" spans="10:10" ht="15.75" customHeight="1" x14ac:dyDescent="0.25">
      <c r="J991" s="18"/>
    </row>
    <row r="992" spans="10:10" ht="15.75" customHeight="1" x14ac:dyDescent="0.25">
      <c r="J992" s="18"/>
    </row>
    <row r="993" spans="10:10" ht="15.75" customHeight="1" x14ac:dyDescent="0.25">
      <c r="J993" s="18"/>
    </row>
    <row r="994" spans="10:10" ht="15.75" customHeight="1" x14ac:dyDescent="0.25">
      <c r="J994" s="18"/>
    </row>
    <row r="995" spans="10:10" ht="15.75" customHeight="1" x14ac:dyDescent="0.25">
      <c r="J995" s="18"/>
    </row>
    <row r="996" spans="10:10" ht="15.75" customHeight="1" x14ac:dyDescent="0.25">
      <c r="J996" s="18"/>
    </row>
    <row r="997" spans="10:10" ht="15.75" customHeight="1" x14ac:dyDescent="0.25">
      <c r="J997" s="18"/>
    </row>
    <row r="998" spans="10:10" ht="15.75" customHeight="1" x14ac:dyDescent="0.25">
      <c r="J998" s="18"/>
    </row>
    <row r="999" spans="10:10" ht="15.75" customHeight="1" x14ac:dyDescent="0.25">
      <c r="J999" s="18"/>
    </row>
    <row r="1000" spans="10:10" ht="15.75" customHeight="1" x14ac:dyDescent="0.25">
      <c r="J1000" s="18"/>
    </row>
  </sheetData>
  <phoneticPr fontId="11" type="noConversion"/>
  <printOptions horizontalCentered="1" gridLines="1"/>
  <pageMargins left="0.25" right="0.25" top="0.75" bottom="0.75" header="0" footer="0"/>
  <pageSetup paperSize="9" pageOrder="overThenDown" orientation="portrait" cellComments="atEnd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00"/>
  <sheetViews>
    <sheetView tabSelected="1" workbookViewId="0"/>
  </sheetViews>
  <sheetFormatPr defaultColWidth="14.44140625" defaultRowHeight="15" customHeight="1" x14ac:dyDescent="0.25"/>
  <cols>
    <col min="1" max="1" width="13.44140625" customWidth="1"/>
    <col min="2" max="2" width="6.88671875" customWidth="1"/>
    <col min="3" max="4" width="9.88671875" hidden="1" customWidth="1"/>
    <col min="5" max="5" width="18" customWidth="1"/>
    <col min="6" max="6" width="9.33203125" customWidth="1"/>
    <col min="7" max="7" width="11.6640625" customWidth="1"/>
    <col min="8" max="8" width="12.6640625" customWidth="1"/>
    <col min="9" max="9" width="5.109375" customWidth="1"/>
    <col min="10" max="10" width="27.5546875" customWidth="1"/>
  </cols>
  <sheetData>
    <row r="1" spans="1:13" ht="13.2" x14ac:dyDescent="0.25">
      <c r="A1" s="29" t="s">
        <v>3</v>
      </c>
      <c r="B1" s="30" t="s">
        <v>4</v>
      </c>
      <c r="C1" s="30" t="s">
        <v>27</v>
      </c>
      <c r="D1" s="30"/>
      <c r="E1" s="30" t="s">
        <v>5</v>
      </c>
      <c r="F1" s="30" t="s">
        <v>8</v>
      </c>
      <c r="G1" s="31" t="s">
        <v>28</v>
      </c>
      <c r="H1" s="32" t="s">
        <v>29</v>
      </c>
      <c r="I1" s="33" t="s">
        <v>0</v>
      </c>
      <c r="K1" s="9" t="s">
        <v>30</v>
      </c>
    </row>
    <row r="2" spans="1:13" ht="15.75" customHeight="1" x14ac:dyDescent="0.3">
      <c r="A2" s="34">
        <v>211</v>
      </c>
      <c r="B2" s="34" t="s">
        <v>31</v>
      </c>
      <c r="C2" s="34"/>
      <c r="D2" s="34">
        <f t="shared" ref="D2:D17" si="0">G2</f>
        <v>1</v>
      </c>
      <c r="E2" s="34" t="str">
        <f>'QFY-RANK'!$I2</f>
        <v>SUNGJU PARK</v>
      </c>
      <c r="F2" s="34">
        <v>1</v>
      </c>
      <c r="G2" s="36">
        <v>1</v>
      </c>
      <c r="H2" s="37" t="s">
        <v>32</v>
      </c>
      <c r="I2" s="39">
        <v>1</v>
      </c>
      <c r="J2" s="39" t="str">
        <f>VLOOKUP(I2,D2:E5,2, FALSE)</f>
        <v>SUNGJU PARK</v>
      </c>
    </row>
    <row r="3" spans="1:13" ht="15.75" customHeight="1" x14ac:dyDescent="0.3">
      <c r="A3" s="34"/>
      <c r="B3" s="34"/>
      <c r="C3" s="34"/>
      <c r="D3" s="34">
        <f t="shared" si="0"/>
        <v>2</v>
      </c>
      <c r="E3" s="34" t="str">
        <f>'QFY-RANK'!I6</f>
        <v>Junhwi Lee</v>
      </c>
      <c r="F3" s="34">
        <v>3</v>
      </c>
      <c r="G3" s="36">
        <v>2</v>
      </c>
      <c r="H3" s="37" t="s">
        <v>36</v>
      </c>
      <c r="I3" s="39">
        <v>2</v>
      </c>
      <c r="J3" s="39" t="str">
        <f>VLOOKUP(I3,D2:E5,2, FALSE)</f>
        <v>Junhwi Lee</v>
      </c>
    </row>
    <row r="4" spans="1:13" ht="15.75" customHeight="1" x14ac:dyDescent="0.25">
      <c r="A4" s="34"/>
      <c r="B4" s="34"/>
      <c r="C4" s="34"/>
      <c r="D4" s="34">
        <f t="shared" si="0"/>
        <v>3</v>
      </c>
      <c r="E4" s="34" t="str">
        <f>'QFY-RANK'!I10</f>
        <v>kay chan</v>
      </c>
      <c r="F4" s="34">
        <v>6</v>
      </c>
      <c r="G4" s="36">
        <v>3</v>
      </c>
      <c r="H4" s="37" t="s">
        <v>38</v>
      </c>
    </row>
    <row r="5" spans="1:13" ht="15.75" customHeight="1" x14ac:dyDescent="0.3">
      <c r="A5" s="34"/>
      <c r="B5" s="34"/>
      <c r="C5" s="34"/>
      <c r="D5" s="34">
        <f t="shared" si="0"/>
        <v>4</v>
      </c>
      <c r="E5" s="34" t="str">
        <f>'QFY-RANK'!I14</f>
        <v>Ka kei Leung</v>
      </c>
      <c r="F5" s="34">
        <v>8</v>
      </c>
      <c r="G5" s="36">
        <v>4</v>
      </c>
      <c r="H5" s="37" t="s">
        <v>40</v>
      </c>
      <c r="M5" s="40" t="s">
        <v>41</v>
      </c>
    </row>
    <row r="6" spans="1:13" ht="15.75" customHeight="1" x14ac:dyDescent="0.3">
      <c r="A6" s="41">
        <v>212</v>
      </c>
      <c r="B6" s="41" t="s">
        <v>42</v>
      </c>
      <c r="C6" s="41"/>
      <c r="D6" s="34">
        <f t="shared" si="0"/>
        <v>1</v>
      </c>
      <c r="E6" s="41" t="str">
        <f>'QFY-RANK'!I5</f>
        <v>Ronnie Chow</v>
      </c>
      <c r="F6" s="41">
        <v>1</v>
      </c>
      <c r="G6" s="42">
        <v>1</v>
      </c>
      <c r="H6" s="37" t="s">
        <v>44</v>
      </c>
      <c r="I6" s="39">
        <v>1</v>
      </c>
      <c r="J6" s="39" t="str">
        <f>VLOOKUP(I6,D6:E9,2, FALSE)</f>
        <v>Ronnie Chow</v>
      </c>
      <c r="K6" s="9" t="s">
        <v>45</v>
      </c>
    </row>
    <row r="7" spans="1:13" ht="15.75" customHeight="1" x14ac:dyDescent="0.3">
      <c r="A7" s="41"/>
      <c r="B7" s="41"/>
      <c r="C7" s="41"/>
      <c r="D7" s="34">
        <f t="shared" si="0"/>
        <v>2</v>
      </c>
      <c r="E7" s="41" t="str">
        <f>'QFY-RANK'!I9</f>
        <v>Matthew Walkey</v>
      </c>
      <c r="F7" s="41">
        <v>3</v>
      </c>
      <c r="G7" s="42">
        <v>2</v>
      </c>
      <c r="H7" s="37" t="s">
        <v>47</v>
      </c>
      <c r="I7" s="39">
        <v>2</v>
      </c>
      <c r="J7" s="39" t="str">
        <f>VLOOKUP(I7,D6:E9,2, FALSE)</f>
        <v>Matthew Walkey</v>
      </c>
      <c r="K7" s="9" t="s">
        <v>49</v>
      </c>
    </row>
    <row r="8" spans="1:13" ht="15.75" customHeight="1" x14ac:dyDescent="0.25">
      <c r="A8" s="41"/>
      <c r="B8" s="41"/>
      <c r="C8" s="41"/>
      <c r="D8" s="34">
        <f t="shared" si="0"/>
        <v>3</v>
      </c>
      <c r="E8" s="41" t="str">
        <f>'QFY-RANK'!I13</f>
        <v>Man Kit Lam</v>
      </c>
      <c r="F8" s="41">
        <v>6</v>
      </c>
      <c r="G8" s="42">
        <v>3</v>
      </c>
      <c r="H8" s="37" t="s">
        <v>50</v>
      </c>
      <c r="I8" s="47"/>
    </row>
    <row r="9" spans="1:13" ht="15.75" customHeight="1" x14ac:dyDescent="0.25">
      <c r="A9" s="41"/>
      <c r="B9" s="41"/>
      <c r="C9" s="41"/>
      <c r="D9" s="34">
        <f t="shared" si="0"/>
        <v>4</v>
      </c>
      <c r="E9" s="41" t="str">
        <f>'QFY-RANK'!I17</f>
        <v>Tom Idland</v>
      </c>
      <c r="F9" s="41">
        <v>8</v>
      </c>
      <c r="G9" s="42">
        <v>4</v>
      </c>
      <c r="H9" s="37" t="s">
        <v>37</v>
      </c>
      <c r="I9" s="47"/>
    </row>
    <row r="10" spans="1:13" ht="15.75" customHeight="1" x14ac:dyDescent="0.3">
      <c r="A10" s="34">
        <v>213</v>
      </c>
      <c r="B10" s="34" t="s">
        <v>51</v>
      </c>
      <c r="C10" s="34"/>
      <c r="D10" s="34">
        <f t="shared" si="0"/>
        <v>1</v>
      </c>
      <c r="E10" s="34" t="str">
        <f>'QFY-RANK'!I4</f>
        <v>Wing Chi William Ho</v>
      </c>
      <c r="F10" s="34">
        <v>1</v>
      </c>
      <c r="G10" s="36">
        <v>1</v>
      </c>
      <c r="H10" s="37" t="s">
        <v>52</v>
      </c>
      <c r="I10" s="39">
        <v>1</v>
      </c>
      <c r="J10" s="39" t="str">
        <f>VLOOKUP(I10,D10:E13,2, FALSE)</f>
        <v>Wing Chi William Ho</v>
      </c>
      <c r="K10" s="41"/>
    </row>
    <row r="11" spans="1:13" ht="15.75" customHeight="1" x14ac:dyDescent="0.3">
      <c r="A11" s="34"/>
      <c r="B11" s="34"/>
      <c r="C11" s="34"/>
      <c r="D11" s="34">
        <f t="shared" si="0"/>
        <v>2</v>
      </c>
      <c r="E11" s="34" t="str">
        <f>'QFY-RANK'!I8</f>
        <v>Michael Zafirov</v>
      </c>
      <c r="F11" s="34">
        <v>3</v>
      </c>
      <c r="G11" s="36">
        <v>2</v>
      </c>
      <c r="H11" s="37" t="s">
        <v>53</v>
      </c>
      <c r="I11" s="39">
        <v>2</v>
      </c>
      <c r="J11" s="39" t="str">
        <f>VLOOKUP(I11,D10:E13,2, FALSE)</f>
        <v>Michael Zafirov</v>
      </c>
      <c r="K11" s="41"/>
    </row>
    <row r="12" spans="1:13" ht="15.75" customHeight="1" x14ac:dyDescent="0.25">
      <c r="A12" s="34"/>
      <c r="B12" s="34"/>
      <c r="C12" s="34"/>
      <c r="D12" s="34">
        <f t="shared" si="0"/>
        <v>3</v>
      </c>
      <c r="E12" s="34" t="str">
        <f>'QFY-RANK'!$I12</f>
        <v>Lok Lai</v>
      </c>
      <c r="F12" s="34">
        <v>6</v>
      </c>
      <c r="G12" s="36">
        <v>3</v>
      </c>
      <c r="H12" s="37" t="s">
        <v>56</v>
      </c>
      <c r="I12" s="41"/>
      <c r="J12" s="41"/>
      <c r="K12" s="41"/>
    </row>
    <row r="13" spans="1:13" ht="15.75" customHeight="1" x14ac:dyDescent="0.25">
      <c r="A13" s="34"/>
      <c r="B13" s="34"/>
      <c r="C13" s="34"/>
      <c r="D13" s="34">
        <f t="shared" si="0"/>
        <v>4</v>
      </c>
      <c r="E13" s="34" t="str">
        <f>'QFY-RANK'!I16</f>
        <v>Wang Him Chin</v>
      </c>
      <c r="F13" s="34">
        <v>8</v>
      </c>
      <c r="G13" s="36">
        <v>4</v>
      </c>
      <c r="H13" s="37" t="s">
        <v>57</v>
      </c>
      <c r="I13" s="41"/>
      <c r="J13" s="41"/>
      <c r="K13" s="41"/>
    </row>
    <row r="14" spans="1:13" ht="15.75" customHeight="1" x14ac:dyDescent="0.3">
      <c r="A14" s="41">
        <v>214</v>
      </c>
      <c r="B14" s="41" t="s">
        <v>58</v>
      </c>
      <c r="C14" s="41"/>
      <c r="D14" s="34">
        <f t="shared" si="0"/>
        <v>4</v>
      </c>
      <c r="E14" s="41" t="str">
        <f>'QFY-RANK'!I3</f>
        <v>Kim Tang</v>
      </c>
      <c r="F14" s="41">
        <v>1</v>
      </c>
      <c r="G14" s="42">
        <v>4</v>
      </c>
      <c r="H14" s="37" t="s">
        <v>37</v>
      </c>
      <c r="I14" s="39">
        <v>1</v>
      </c>
      <c r="J14" s="39" t="str">
        <f>VLOOKUP(I14,D14:E17,2, FALSE)</f>
        <v>Ken Inoue</v>
      </c>
      <c r="K14" s="41"/>
    </row>
    <row r="15" spans="1:13" ht="15.75" customHeight="1" x14ac:dyDescent="0.3">
      <c r="A15" s="41"/>
      <c r="B15" s="41"/>
      <c r="C15" s="41"/>
      <c r="D15" s="34">
        <f t="shared" si="0"/>
        <v>1</v>
      </c>
      <c r="E15" s="41" t="str">
        <f>'QFY-RANK'!I7</f>
        <v>Ken Inoue</v>
      </c>
      <c r="F15" s="41">
        <v>3</v>
      </c>
      <c r="G15" s="42">
        <v>1</v>
      </c>
      <c r="H15" s="37" t="s">
        <v>61</v>
      </c>
      <c r="I15" s="39">
        <v>2</v>
      </c>
      <c r="J15" s="39" t="str">
        <f>VLOOKUP(I15,D14:E17,2, FALSE)</f>
        <v>Mike Hui</v>
      </c>
      <c r="K15" s="41"/>
    </row>
    <row r="16" spans="1:13" ht="15.75" customHeight="1" x14ac:dyDescent="0.25">
      <c r="A16" s="41"/>
      <c r="B16" s="41"/>
      <c r="C16" s="41"/>
      <c r="D16" s="34">
        <f t="shared" si="0"/>
        <v>2</v>
      </c>
      <c r="E16" s="41" t="str">
        <f>'QFY-RANK'!I11</f>
        <v>Mike Hui</v>
      </c>
      <c r="F16" s="41">
        <v>6</v>
      </c>
      <c r="G16" s="42">
        <v>2</v>
      </c>
      <c r="H16" s="37" t="s">
        <v>62</v>
      </c>
      <c r="I16" s="41"/>
      <c r="J16" s="41"/>
      <c r="K16" s="41"/>
    </row>
    <row r="17" spans="1:11" ht="15.75" customHeight="1" x14ac:dyDescent="0.25">
      <c r="A17" s="41"/>
      <c r="B17" s="41"/>
      <c r="C17" s="41"/>
      <c r="D17" s="34">
        <f t="shared" si="0"/>
        <v>3</v>
      </c>
      <c r="E17" s="41" t="str">
        <f>'QFY-RANK'!I15</f>
        <v>Shing yiu Wong</v>
      </c>
      <c r="F17" s="41">
        <v>8</v>
      </c>
      <c r="G17" s="42">
        <v>3</v>
      </c>
      <c r="H17" s="37" t="s">
        <v>64</v>
      </c>
      <c r="I17" s="41"/>
      <c r="J17" s="41"/>
      <c r="K17" s="41"/>
    </row>
    <row r="18" spans="1:11" ht="15.75" customHeight="1" x14ac:dyDescent="0.25">
      <c r="E18" s="41"/>
      <c r="F18" s="41"/>
      <c r="G18" s="41"/>
      <c r="H18" s="54"/>
      <c r="I18" s="41"/>
      <c r="J18" s="41"/>
      <c r="K18" s="41"/>
    </row>
    <row r="19" spans="1:11" ht="15.75" customHeight="1" x14ac:dyDescent="0.25">
      <c r="E19" s="41"/>
      <c r="F19" s="41"/>
      <c r="G19" s="41"/>
      <c r="H19" s="54"/>
      <c r="I19" s="41"/>
      <c r="J19" s="41"/>
      <c r="K19" s="41"/>
    </row>
    <row r="20" spans="1:11" ht="15.75" customHeight="1" x14ac:dyDescent="0.25">
      <c r="E20" s="41"/>
      <c r="F20" s="41"/>
      <c r="G20" s="41"/>
      <c r="H20" s="54"/>
      <c r="I20" s="41"/>
      <c r="J20" s="41"/>
      <c r="K20" s="41"/>
    </row>
    <row r="21" spans="1:11" ht="15.75" customHeight="1" x14ac:dyDescent="0.25">
      <c r="E21" s="41"/>
      <c r="F21" s="41"/>
      <c r="G21" s="41"/>
      <c r="H21" s="54"/>
      <c r="I21" s="41"/>
      <c r="J21" s="41"/>
      <c r="K21" s="41"/>
    </row>
    <row r="22" spans="1:11" ht="15.75" customHeight="1" x14ac:dyDescent="0.25">
      <c r="E22" s="41"/>
      <c r="F22" s="41"/>
      <c r="G22" s="41"/>
      <c r="H22" s="54"/>
      <c r="I22" s="41"/>
      <c r="J22" s="41"/>
      <c r="K22" s="41"/>
    </row>
    <row r="23" spans="1:11" ht="15.75" customHeight="1" x14ac:dyDescent="0.25">
      <c r="E23" s="41"/>
      <c r="F23" s="41"/>
      <c r="G23" s="41"/>
      <c r="H23" s="54"/>
      <c r="I23" s="41"/>
      <c r="J23" s="41"/>
      <c r="K23" s="41"/>
    </row>
    <row r="24" spans="1:11" ht="15.75" customHeight="1" x14ac:dyDescent="0.25">
      <c r="E24" s="41"/>
      <c r="F24" s="41"/>
      <c r="G24" s="41"/>
      <c r="H24" s="54"/>
      <c r="I24" s="41"/>
      <c r="J24" s="41"/>
      <c r="K24" s="41"/>
    </row>
    <row r="25" spans="1:11" ht="15.75" customHeight="1" x14ac:dyDescent="0.25">
      <c r="E25" s="41"/>
      <c r="F25" s="41"/>
      <c r="G25" s="41"/>
      <c r="H25" s="54"/>
      <c r="I25" s="41"/>
      <c r="J25" s="41"/>
      <c r="K25" s="41"/>
    </row>
    <row r="26" spans="1:11" ht="15.75" customHeight="1" x14ac:dyDescent="0.25">
      <c r="E26" s="41"/>
      <c r="F26" s="41"/>
      <c r="G26" s="41"/>
      <c r="H26" s="54"/>
      <c r="I26" s="41"/>
      <c r="J26" s="41"/>
      <c r="K26" s="41"/>
    </row>
    <row r="27" spans="1:11" ht="15.75" customHeight="1" x14ac:dyDescent="0.25">
      <c r="E27" s="41"/>
      <c r="F27" s="41"/>
      <c r="G27" s="41"/>
      <c r="H27" s="54"/>
      <c r="I27" s="41"/>
      <c r="J27" s="41"/>
      <c r="K27" s="41"/>
    </row>
    <row r="28" spans="1:11" ht="15.75" customHeight="1" x14ac:dyDescent="0.25">
      <c r="E28" s="41"/>
      <c r="F28" s="41"/>
      <c r="G28" s="41"/>
      <c r="H28" s="54"/>
      <c r="I28" s="41"/>
      <c r="J28" s="41"/>
      <c r="K28" s="41"/>
    </row>
    <row r="29" spans="1:11" ht="15.75" customHeight="1" x14ac:dyDescent="0.25">
      <c r="E29" s="41"/>
      <c r="F29" s="41"/>
      <c r="G29" s="41"/>
      <c r="H29" s="54"/>
      <c r="I29" s="41"/>
      <c r="J29" s="41"/>
      <c r="K29" s="41"/>
    </row>
    <row r="30" spans="1:11" ht="15.75" customHeight="1" x14ac:dyDescent="0.25">
      <c r="E30" s="41"/>
      <c r="F30" s="41"/>
      <c r="G30" s="41"/>
      <c r="H30" s="54"/>
      <c r="I30" s="41"/>
      <c r="J30" s="41"/>
      <c r="K30" s="41"/>
    </row>
    <row r="31" spans="1:11" ht="15.75" customHeight="1" x14ac:dyDescent="0.25">
      <c r="E31" s="41"/>
      <c r="F31" s="41"/>
      <c r="G31" s="41"/>
      <c r="H31" s="54"/>
      <c r="I31" s="41"/>
      <c r="J31" s="41"/>
      <c r="K31" s="41"/>
    </row>
    <row r="32" spans="1:11" ht="15.75" customHeight="1" x14ac:dyDescent="0.25">
      <c r="E32" s="41"/>
      <c r="F32" s="41"/>
      <c r="G32" s="41"/>
      <c r="H32" s="54"/>
      <c r="I32" s="41"/>
      <c r="J32" s="41"/>
      <c r="K32" s="41"/>
    </row>
    <row r="33" spans="5:11" ht="15.75" customHeight="1" x14ac:dyDescent="0.25">
      <c r="E33" s="41"/>
      <c r="F33" s="41"/>
      <c r="G33" s="41"/>
      <c r="H33" s="54"/>
      <c r="I33" s="41"/>
      <c r="J33" s="41"/>
      <c r="K33" s="41"/>
    </row>
    <row r="34" spans="5:11" ht="15.75" customHeight="1" x14ac:dyDescent="0.25">
      <c r="E34" s="41"/>
      <c r="F34" s="41"/>
      <c r="G34" s="41"/>
      <c r="H34" s="54"/>
      <c r="I34" s="41"/>
      <c r="J34" s="41"/>
      <c r="K34" s="41"/>
    </row>
    <row r="35" spans="5:11" ht="15.75" customHeight="1" x14ac:dyDescent="0.25">
      <c r="E35" s="41"/>
      <c r="F35" s="41"/>
      <c r="G35" s="41"/>
      <c r="H35" s="54"/>
      <c r="I35" s="41"/>
      <c r="J35" s="41"/>
      <c r="K35" s="41"/>
    </row>
    <row r="36" spans="5:11" ht="15.75" customHeight="1" x14ac:dyDescent="0.25">
      <c r="E36" s="41"/>
      <c r="F36" s="41"/>
      <c r="G36" s="41"/>
      <c r="H36" s="54"/>
      <c r="I36" s="41"/>
      <c r="J36" s="41"/>
      <c r="K36" s="41"/>
    </row>
    <row r="37" spans="5:11" ht="15.75" customHeight="1" x14ac:dyDescent="0.25">
      <c r="E37" s="41"/>
      <c r="F37" s="41"/>
      <c r="G37" s="41"/>
      <c r="H37" s="54"/>
      <c r="I37" s="41"/>
      <c r="J37" s="41"/>
      <c r="K37" s="41"/>
    </row>
    <row r="38" spans="5:11" ht="15.75" customHeight="1" x14ac:dyDescent="0.25">
      <c r="E38" s="41"/>
      <c r="F38" s="41"/>
      <c r="G38" s="41"/>
      <c r="H38" s="54"/>
      <c r="I38" s="41"/>
      <c r="J38" s="41"/>
      <c r="K38" s="41"/>
    </row>
    <row r="39" spans="5:11" ht="15.75" customHeight="1" x14ac:dyDescent="0.25">
      <c r="E39" s="41"/>
      <c r="F39" s="41"/>
      <c r="G39" s="41"/>
      <c r="H39" s="54"/>
      <c r="I39" s="41"/>
      <c r="J39" s="41"/>
      <c r="K39" s="41"/>
    </row>
    <row r="40" spans="5:11" ht="15.75" customHeight="1" x14ac:dyDescent="0.25">
      <c r="E40" s="41"/>
      <c r="F40" s="41"/>
      <c r="G40" s="41"/>
      <c r="H40" s="54"/>
      <c r="I40" s="41"/>
      <c r="J40" s="41"/>
      <c r="K40" s="41"/>
    </row>
    <row r="41" spans="5:11" ht="15.75" customHeight="1" x14ac:dyDescent="0.25">
      <c r="E41" s="41"/>
      <c r="F41" s="41"/>
      <c r="G41" s="41"/>
      <c r="H41" s="54"/>
      <c r="I41" s="41"/>
      <c r="J41" s="41"/>
      <c r="K41" s="41"/>
    </row>
    <row r="42" spans="5:11" ht="15.75" customHeight="1" x14ac:dyDescent="0.25">
      <c r="E42" s="41"/>
      <c r="F42" s="41"/>
      <c r="G42" s="41"/>
      <c r="H42" s="54"/>
      <c r="I42" s="41"/>
      <c r="J42" s="41"/>
      <c r="K42" s="41"/>
    </row>
    <row r="43" spans="5:11" ht="15.75" customHeight="1" x14ac:dyDescent="0.25">
      <c r="E43" s="41"/>
      <c r="F43" s="41"/>
      <c r="G43" s="41"/>
      <c r="H43" s="54"/>
      <c r="I43" s="41"/>
      <c r="J43" s="41"/>
      <c r="K43" s="41"/>
    </row>
    <row r="44" spans="5:11" ht="15.75" customHeight="1" x14ac:dyDescent="0.25">
      <c r="E44" s="41"/>
      <c r="F44" s="41"/>
      <c r="G44" s="41"/>
      <c r="H44" s="54"/>
      <c r="I44" s="41"/>
      <c r="J44" s="41"/>
      <c r="K44" s="41"/>
    </row>
    <row r="45" spans="5:11" ht="15.75" customHeight="1" x14ac:dyDescent="0.25">
      <c r="E45" s="41"/>
      <c r="F45" s="41"/>
      <c r="G45" s="41"/>
      <c r="H45" s="54"/>
      <c r="I45" s="41"/>
      <c r="J45" s="41"/>
      <c r="K45" s="41"/>
    </row>
    <row r="46" spans="5:11" ht="15.75" customHeight="1" x14ac:dyDescent="0.25">
      <c r="E46" s="41"/>
      <c r="F46" s="41"/>
      <c r="G46" s="41"/>
      <c r="H46" s="54"/>
      <c r="I46" s="41"/>
      <c r="J46" s="41"/>
      <c r="K46" s="41"/>
    </row>
    <row r="47" spans="5:11" ht="15.75" customHeight="1" x14ac:dyDescent="0.25">
      <c r="E47" s="41"/>
      <c r="F47" s="41"/>
      <c r="G47" s="41"/>
      <c r="H47" s="54"/>
      <c r="I47" s="41"/>
      <c r="J47" s="41"/>
      <c r="K47" s="41"/>
    </row>
    <row r="48" spans="5:11" ht="15.75" customHeight="1" x14ac:dyDescent="0.25">
      <c r="E48" s="41"/>
      <c r="F48" s="41"/>
      <c r="G48" s="41"/>
      <c r="H48" s="54"/>
      <c r="I48" s="41"/>
      <c r="J48" s="41"/>
      <c r="K48" s="41"/>
    </row>
    <row r="49" spans="5:11" ht="15.75" customHeight="1" x14ac:dyDescent="0.25">
      <c r="E49" s="41"/>
      <c r="F49" s="41"/>
      <c r="G49" s="41"/>
      <c r="H49" s="54"/>
      <c r="I49" s="41"/>
      <c r="J49" s="41"/>
      <c r="K49" s="41"/>
    </row>
    <row r="50" spans="5:11" ht="15.75" customHeight="1" x14ac:dyDescent="0.25">
      <c r="E50" s="41"/>
      <c r="F50" s="41"/>
      <c r="G50" s="41"/>
      <c r="H50" s="54"/>
      <c r="I50" s="41"/>
      <c r="J50" s="41"/>
      <c r="K50" s="41"/>
    </row>
    <row r="51" spans="5:11" ht="15.75" customHeight="1" x14ac:dyDescent="0.25">
      <c r="E51" s="41"/>
      <c r="F51" s="41"/>
      <c r="G51" s="41"/>
      <c r="H51" s="54"/>
      <c r="I51" s="41"/>
      <c r="J51" s="41"/>
      <c r="K51" s="41"/>
    </row>
    <row r="52" spans="5:11" ht="15.75" customHeight="1" x14ac:dyDescent="0.25">
      <c r="E52" s="41"/>
      <c r="F52" s="41"/>
      <c r="G52" s="41"/>
      <c r="H52" s="54"/>
      <c r="I52" s="41"/>
      <c r="J52" s="41"/>
      <c r="K52" s="41"/>
    </row>
    <row r="53" spans="5:11" ht="15.75" customHeight="1" x14ac:dyDescent="0.25">
      <c r="E53" s="41"/>
      <c r="F53" s="41"/>
      <c r="G53" s="41"/>
      <c r="H53" s="54"/>
      <c r="I53" s="41"/>
      <c r="J53" s="41"/>
      <c r="K53" s="41"/>
    </row>
    <row r="54" spans="5:11" ht="15.75" customHeight="1" x14ac:dyDescent="0.25">
      <c r="E54" s="41"/>
      <c r="F54" s="41"/>
      <c r="G54" s="41"/>
      <c r="H54" s="54"/>
      <c r="I54" s="41"/>
      <c r="J54" s="41"/>
      <c r="K54" s="41"/>
    </row>
    <row r="55" spans="5:11" ht="15.75" customHeight="1" x14ac:dyDescent="0.25">
      <c r="E55" s="41"/>
      <c r="F55" s="41"/>
      <c r="G55" s="41"/>
      <c r="H55" s="54"/>
      <c r="I55" s="41"/>
      <c r="J55" s="41"/>
      <c r="K55" s="41"/>
    </row>
    <row r="56" spans="5:11" ht="15.75" customHeight="1" x14ac:dyDescent="0.25">
      <c r="E56" s="41"/>
      <c r="F56" s="41"/>
      <c r="G56" s="41"/>
      <c r="H56" s="54"/>
      <c r="I56" s="41"/>
      <c r="J56" s="41"/>
      <c r="K56" s="41"/>
    </row>
    <row r="57" spans="5:11" ht="15.75" customHeight="1" x14ac:dyDescent="0.25">
      <c r="E57" s="41"/>
      <c r="F57" s="41"/>
      <c r="G57" s="41"/>
      <c r="H57" s="54"/>
      <c r="I57" s="41"/>
      <c r="J57" s="41"/>
      <c r="K57" s="41"/>
    </row>
    <row r="58" spans="5:11" ht="15.75" customHeight="1" x14ac:dyDescent="0.25">
      <c r="E58" s="41"/>
      <c r="F58" s="41"/>
      <c r="G58" s="41"/>
      <c r="H58" s="54"/>
      <c r="I58" s="41"/>
      <c r="J58" s="41"/>
      <c r="K58" s="41"/>
    </row>
    <row r="59" spans="5:11" ht="15.75" customHeight="1" x14ac:dyDescent="0.25">
      <c r="E59" s="41"/>
      <c r="F59" s="41"/>
      <c r="G59" s="41"/>
      <c r="H59" s="54"/>
      <c r="I59" s="41"/>
      <c r="J59" s="41"/>
      <c r="K59" s="41"/>
    </row>
    <row r="60" spans="5:11" ht="15.75" customHeight="1" x14ac:dyDescent="0.25">
      <c r="E60" s="41"/>
      <c r="F60" s="41"/>
      <c r="G60" s="41"/>
      <c r="H60" s="54"/>
      <c r="I60" s="41"/>
      <c r="J60" s="41"/>
      <c r="K60" s="41"/>
    </row>
    <row r="61" spans="5:11" ht="15.75" customHeight="1" x14ac:dyDescent="0.25">
      <c r="E61" s="41"/>
      <c r="F61" s="41"/>
      <c r="G61" s="41"/>
      <c r="H61" s="54"/>
      <c r="I61" s="41"/>
      <c r="J61" s="41"/>
      <c r="K61" s="41"/>
    </row>
    <row r="62" spans="5:11" ht="15.75" customHeight="1" x14ac:dyDescent="0.25">
      <c r="E62" s="41"/>
      <c r="F62" s="41"/>
      <c r="G62" s="41"/>
      <c r="H62" s="54"/>
      <c r="I62" s="41"/>
      <c r="J62" s="41"/>
      <c r="K62" s="41"/>
    </row>
    <row r="63" spans="5:11" ht="15.75" customHeight="1" x14ac:dyDescent="0.25">
      <c r="E63" s="41"/>
      <c r="F63" s="41"/>
      <c r="G63" s="41"/>
      <c r="H63" s="54"/>
      <c r="I63" s="41"/>
      <c r="J63" s="41"/>
      <c r="K63" s="41"/>
    </row>
    <row r="64" spans="5:11" ht="15.75" customHeight="1" x14ac:dyDescent="0.25">
      <c r="E64" s="41"/>
      <c r="F64" s="41"/>
      <c r="G64" s="41"/>
      <c r="H64" s="54"/>
      <c r="I64" s="41"/>
      <c r="J64" s="41"/>
      <c r="K64" s="41"/>
    </row>
    <row r="65" spans="5:11" ht="15.75" customHeight="1" x14ac:dyDescent="0.25">
      <c r="E65" s="41"/>
      <c r="F65" s="41"/>
      <c r="G65" s="41"/>
      <c r="H65" s="54"/>
      <c r="I65" s="41"/>
      <c r="J65" s="41"/>
      <c r="K65" s="41"/>
    </row>
    <row r="66" spans="5:11" ht="15.75" customHeight="1" x14ac:dyDescent="0.25">
      <c r="E66" s="41"/>
      <c r="F66" s="41"/>
      <c r="G66" s="41"/>
      <c r="H66" s="54"/>
      <c r="I66" s="41"/>
      <c r="J66" s="41"/>
      <c r="K66" s="41"/>
    </row>
    <row r="67" spans="5:11" ht="15.75" customHeight="1" x14ac:dyDescent="0.25">
      <c r="E67" s="41"/>
      <c r="F67" s="41"/>
      <c r="G67" s="41"/>
      <c r="H67" s="54"/>
      <c r="I67" s="41"/>
      <c r="J67" s="41"/>
      <c r="K67" s="41"/>
    </row>
    <row r="68" spans="5:11" ht="15.75" customHeight="1" x14ac:dyDescent="0.25">
      <c r="E68" s="41"/>
      <c r="F68" s="41"/>
      <c r="G68" s="41"/>
      <c r="H68" s="54"/>
      <c r="I68" s="41"/>
      <c r="J68" s="41"/>
      <c r="K68" s="41"/>
    </row>
    <row r="69" spans="5:11" ht="15.75" customHeight="1" x14ac:dyDescent="0.25">
      <c r="E69" s="41"/>
      <c r="F69" s="41"/>
      <c r="G69" s="41"/>
      <c r="H69" s="54"/>
      <c r="I69" s="41"/>
      <c r="J69" s="41"/>
      <c r="K69" s="41"/>
    </row>
    <row r="70" spans="5:11" ht="15.75" customHeight="1" x14ac:dyDescent="0.25">
      <c r="E70" s="41"/>
      <c r="F70" s="41"/>
      <c r="G70" s="41"/>
      <c r="H70" s="54"/>
      <c r="I70" s="41"/>
      <c r="J70" s="41"/>
      <c r="K70" s="41"/>
    </row>
    <row r="71" spans="5:11" ht="15.75" customHeight="1" x14ac:dyDescent="0.25">
      <c r="E71" s="41"/>
      <c r="F71" s="41"/>
      <c r="G71" s="41"/>
      <c r="H71" s="54"/>
      <c r="I71" s="41"/>
      <c r="J71" s="41"/>
      <c r="K71" s="41"/>
    </row>
    <row r="72" spans="5:11" ht="15.75" customHeight="1" x14ac:dyDescent="0.25">
      <c r="E72" s="41"/>
      <c r="F72" s="41"/>
      <c r="G72" s="41"/>
      <c r="H72" s="54"/>
      <c r="I72" s="41"/>
      <c r="J72" s="41"/>
      <c r="K72" s="41"/>
    </row>
    <row r="73" spans="5:11" ht="15.75" customHeight="1" x14ac:dyDescent="0.25">
      <c r="E73" s="41"/>
      <c r="F73" s="41"/>
      <c r="G73" s="41"/>
      <c r="H73" s="54"/>
      <c r="I73" s="41"/>
      <c r="J73" s="41"/>
      <c r="K73" s="41"/>
    </row>
    <row r="74" spans="5:11" ht="15.75" customHeight="1" x14ac:dyDescent="0.25">
      <c r="E74" s="41"/>
      <c r="F74" s="41"/>
      <c r="G74" s="41"/>
      <c r="H74" s="54"/>
      <c r="I74" s="41"/>
      <c r="J74" s="41"/>
      <c r="K74" s="41"/>
    </row>
    <row r="75" spans="5:11" ht="15.75" customHeight="1" x14ac:dyDescent="0.25">
      <c r="E75" s="41"/>
      <c r="F75" s="41"/>
      <c r="G75" s="41"/>
      <c r="H75" s="54"/>
      <c r="I75" s="41"/>
      <c r="J75" s="41"/>
      <c r="K75" s="41"/>
    </row>
    <row r="76" spans="5:11" ht="15.75" customHeight="1" x14ac:dyDescent="0.25">
      <c r="E76" s="41"/>
      <c r="F76" s="41"/>
      <c r="G76" s="41"/>
      <c r="H76" s="54"/>
      <c r="I76" s="41"/>
      <c r="J76" s="41"/>
      <c r="K76" s="41"/>
    </row>
    <row r="77" spans="5:11" ht="15.75" customHeight="1" x14ac:dyDescent="0.25">
      <c r="E77" s="41"/>
      <c r="F77" s="41"/>
      <c r="G77" s="41"/>
      <c r="H77" s="54"/>
      <c r="I77" s="41"/>
      <c r="J77" s="41"/>
      <c r="K77" s="41"/>
    </row>
    <row r="78" spans="5:11" ht="15.75" customHeight="1" x14ac:dyDescent="0.25">
      <c r="E78" s="41"/>
      <c r="F78" s="41"/>
      <c r="G78" s="41"/>
      <c r="H78" s="54"/>
      <c r="I78" s="41"/>
      <c r="J78" s="41"/>
      <c r="K78" s="41"/>
    </row>
    <row r="79" spans="5:11" ht="15.75" customHeight="1" x14ac:dyDescent="0.25">
      <c r="E79" s="41"/>
      <c r="F79" s="41"/>
      <c r="G79" s="41"/>
      <c r="H79" s="54"/>
      <c r="I79" s="41"/>
      <c r="J79" s="41"/>
      <c r="K79" s="41"/>
    </row>
    <row r="80" spans="5:11" ht="15.75" customHeight="1" x14ac:dyDescent="0.25">
      <c r="E80" s="41"/>
      <c r="F80" s="41"/>
      <c r="G80" s="41"/>
      <c r="H80" s="54"/>
      <c r="I80" s="41"/>
      <c r="J80" s="41"/>
      <c r="K80" s="41"/>
    </row>
    <row r="81" spans="5:11" ht="15.75" customHeight="1" x14ac:dyDescent="0.25">
      <c r="E81" s="41"/>
      <c r="F81" s="41"/>
      <c r="G81" s="41"/>
      <c r="H81" s="54"/>
      <c r="I81" s="41"/>
      <c r="J81" s="41"/>
      <c r="K81" s="41"/>
    </row>
    <row r="82" spans="5:11" ht="15.75" customHeight="1" x14ac:dyDescent="0.25">
      <c r="E82" s="41"/>
      <c r="F82" s="41"/>
      <c r="G82" s="41"/>
      <c r="H82" s="54"/>
      <c r="I82" s="41"/>
      <c r="J82" s="41"/>
      <c r="K82" s="41"/>
    </row>
    <row r="83" spans="5:11" ht="15.75" customHeight="1" x14ac:dyDescent="0.25">
      <c r="E83" s="41"/>
      <c r="F83" s="41"/>
      <c r="G83" s="41"/>
      <c r="H83" s="54"/>
      <c r="I83" s="41"/>
      <c r="J83" s="41"/>
      <c r="K83" s="41"/>
    </row>
    <row r="84" spans="5:11" ht="15.75" customHeight="1" x14ac:dyDescent="0.25">
      <c r="E84" s="41"/>
      <c r="F84" s="41"/>
      <c r="G84" s="41"/>
      <c r="H84" s="54"/>
      <c r="I84" s="41"/>
      <c r="J84" s="41"/>
      <c r="K84" s="41"/>
    </row>
    <row r="85" spans="5:11" ht="15.75" customHeight="1" x14ac:dyDescent="0.25">
      <c r="E85" s="41"/>
      <c r="F85" s="41"/>
      <c r="G85" s="41"/>
      <c r="H85" s="54"/>
      <c r="I85" s="41"/>
      <c r="J85" s="41"/>
      <c r="K85" s="41"/>
    </row>
    <row r="86" spans="5:11" ht="15.75" customHeight="1" x14ac:dyDescent="0.25">
      <c r="E86" s="41"/>
      <c r="F86" s="41"/>
      <c r="G86" s="41"/>
      <c r="H86" s="54"/>
      <c r="I86" s="41"/>
      <c r="J86" s="41"/>
      <c r="K86" s="41"/>
    </row>
    <row r="87" spans="5:11" ht="15.75" customHeight="1" x14ac:dyDescent="0.25">
      <c r="E87" s="41"/>
      <c r="F87" s="41"/>
      <c r="G87" s="41"/>
      <c r="H87" s="54"/>
      <c r="I87" s="41"/>
      <c r="J87" s="41"/>
      <c r="K87" s="41"/>
    </row>
    <row r="88" spans="5:11" ht="15.75" customHeight="1" x14ac:dyDescent="0.25">
      <c r="E88" s="41"/>
      <c r="F88" s="41"/>
      <c r="G88" s="41"/>
      <c r="H88" s="54"/>
      <c r="I88" s="41"/>
      <c r="J88" s="41"/>
      <c r="K88" s="41"/>
    </row>
    <row r="89" spans="5:11" ht="15.75" customHeight="1" x14ac:dyDescent="0.25">
      <c r="E89" s="41"/>
      <c r="F89" s="41"/>
      <c r="G89" s="41"/>
      <c r="H89" s="54"/>
      <c r="I89" s="41"/>
      <c r="J89" s="41"/>
      <c r="K89" s="41"/>
    </row>
    <row r="90" spans="5:11" ht="15.75" customHeight="1" x14ac:dyDescent="0.25">
      <c r="E90" s="41"/>
      <c r="F90" s="41"/>
      <c r="G90" s="41"/>
      <c r="H90" s="54"/>
      <c r="I90" s="41"/>
      <c r="J90" s="41"/>
      <c r="K90" s="41"/>
    </row>
    <row r="91" spans="5:11" ht="15.75" customHeight="1" x14ac:dyDescent="0.25">
      <c r="E91" s="41"/>
      <c r="F91" s="41"/>
      <c r="G91" s="41"/>
      <c r="H91" s="54"/>
      <c r="I91" s="41"/>
      <c r="J91" s="41"/>
      <c r="K91" s="41"/>
    </row>
    <row r="92" spans="5:11" ht="15.75" customHeight="1" x14ac:dyDescent="0.25">
      <c r="E92" s="41"/>
      <c r="F92" s="41"/>
      <c r="G92" s="41"/>
      <c r="H92" s="54"/>
      <c r="I92" s="41"/>
      <c r="J92" s="41"/>
      <c r="K92" s="41"/>
    </row>
    <row r="93" spans="5:11" ht="15.75" customHeight="1" x14ac:dyDescent="0.25">
      <c r="E93" s="41"/>
      <c r="F93" s="41"/>
      <c r="G93" s="41"/>
      <c r="H93" s="54"/>
      <c r="I93" s="41"/>
      <c r="J93" s="41"/>
      <c r="K93" s="41"/>
    </row>
    <row r="94" spans="5:11" ht="15.75" customHeight="1" x14ac:dyDescent="0.25">
      <c r="E94" s="41"/>
      <c r="F94" s="41"/>
      <c r="G94" s="41"/>
      <c r="H94" s="54"/>
      <c r="I94" s="41"/>
      <c r="J94" s="41"/>
      <c r="K94" s="41"/>
    </row>
    <row r="95" spans="5:11" ht="15.75" customHeight="1" x14ac:dyDescent="0.25">
      <c r="E95" s="41"/>
      <c r="F95" s="41"/>
      <c r="G95" s="41"/>
      <c r="H95" s="54"/>
      <c r="I95" s="41"/>
      <c r="J95" s="41"/>
      <c r="K95" s="41"/>
    </row>
    <row r="96" spans="5:11" ht="15.75" customHeight="1" x14ac:dyDescent="0.25">
      <c r="E96" s="41"/>
      <c r="F96" s="41"/>
      <c r="G96" s="41"/>
      <c r="H96" s="54"/>
      <c r="I96" s="41"/>
      <c r="J96" s="41"/>
      <c r="K96" s="41"/>
    </row>
    <row r="97" spans="5:11" ht="15.75" customHeight="1" x14ac:dyDescent="0.25">
      <c r="E97" s="41"/>
      <c r="F97" s="41"/>
      <c r="G97" s="41"/>
      <c r="H97" s="54"/>
      <c r="I97" s="41"/>
      <c r="J97" s="41"/>
      <c r="K97" s="41"/>
    </row>
    <row r="98" spans="5:11" ht="15.75" customHeight="1" x14ac:dyDescent="0.25">
      <c r="E98" s="41"/>
      <c r="F98" s="41"/>
      <c r="G98" s="41"/>
      <c r="H98" s="54"/>
      <c r="I98" s="41"/>
      <c r="J98" s="41"/>
      <c r="K98" s="41"/>
    </row>
    <row r="99" spans="5:11" ht="15.75" customHeight="1" x14ac:dyDescent="0.25">
      <c r="E99" s="41"/>
      <c r="F99" s="41"/>
      <c r="G99" s="41"/>
      <c r="H99" s="54"/>
      <c r="I99" s="41"/>
      <c r="J99" s="41"/>
      <c r="K99" s="41"/>
    </row>
    <row r="100" spans="5:11" ht="15.75" customHeight="1" x14ac:dyDescent="0.25">
      <c r="E100" s="41"/>
      <c r="F100" s="41"/>
      <c r="G100" s="41"/>
      <c r="H100" s="54"/>
      <c r="I100" s="41"/>
      <c r="J100" s="41"/>
      <c r="K100" s="41"/>
    </row>
    <row r="101" spans="5:11" ht="15.75" customHeight="1" x14ac:dyDescent="0.25">
      <c r="E101" s="41"/>
      <c r="F101" s="41"/>
      <c r="G101" s="41"/>
      <c r="H101" s="54"/>
      <c r="I101" s="41"/>
      <c r="J101" s="41"/>
      <c r="K101" s="41"/>
    </row>
    <row r="102" spans="5:11" ht="15.75" customHeight="1" x14ac:dyDescent="0.25">
      <c r="E102" s="41"/>
      <c r="F102" s="41"/>
      <c r="G102" s="41"/>
      <c r="H102" s="54"/>
      <c r="I102" s="41"/>
      <c r="J102" s="41"/>
      <c r="K102" s="41"/>
    </row>
    <row r="103" spans="5:11" ht="15.75" customHeight="1" x14ac:dyDescent="0.25">
      <c r="E103" s="41"/>
      <c r="F103" s="41"/>
      <c r="G103" s="41"/>
      <c r="H103" s="54"/>
      <c r="I103" s="41"/>
      <c r="J103" s="41"/>
      <c r="K103" s="41"/>
    </row>
    <row r="104" spans="5:11" ht="15.75" customHeight="1" x14ac:dyDescent="0.25">
      <c r="E104" s="41"/>
      <c r="F104" s="41"/>
      <c r="G104" s="41"/>
      <c r="H104" s="54"/>
      <c r="I104" s="41"/>
      <c r="J104" s="41"/>
      <c r="K104" s="41"/>
    </row>
    <row r="105" spans="5:11" ht="15.75" customHeight="1" x14ac:dyDescent="0.25">
      <c r="E105" s="41"/>
      <c r="F105" s="41"/>
      <c r="G105" s="41"/>
      <c r="H105" s="54"/>
      <c r="I105" s="41"/>
      <c r="J105" s="41"/>
      <c r="K105" s="41"/>
    </row>
    <row r="106" spans="5:11" ht="15.75" customHeight="1" x14ac:dyDescent="0.25">
      <c r="E106" s="41"/>
      <c r="F106" s="41"/>
      <c r="G106" s="41"/>
      <c r="H106" s="54"/>
      <c r="I106" s="41"/>
      <c r="J106" s="41"/>
      <c r="K106" s="41"/>
    </row>
    <row r="107" spans="5:11" ht="15.75" customHeight="1" x14ac:dyDescent="0.25">
      <c r="E107" s="41"/>
      <c r="F107" s="41"/>
      <c r="G107" s="41"/>
      <c r="H107" s="54"/>
      <c r="I107" s="41"/>
      <c r="J107" s="41"/>
      <c r="K107" s="41"/>
    </row>
    <row r="108" spans="5:11" ht="15.75" customHeight="1" x14ac:dyDescent="0.25">
      <c r="E108" s="41"/>
      <c r="F108" s="41"/>
      <c r="G108" s="41"/>
      <c r="H108" s="54"/>
      <c r="I108" s="41"/>
      <c r="J108" s="41"/>
      <c r="K108" s="41"/>
    </row>
    <row r="109" spans="5:11" ht="15.75" customHeight="1" x14ac:dyDescent="0.25">
      <c r="E109" s="41"/>
      <c r="F109" s="41"/>
      <c r="G109" s="41"/>
      <c r="H109" s="54"/>
      <c r="I109" s="41"/>
      <c r="J109" s="41"/>
      <c r="K109" s="41"/>
    </row>
    <row r="110" spans="5:11" ht="15.75" customHeight="1" x14ac:dyDescent="0.25">
      <c r="E110" s="41"/>
      <c r="F110" s="41"/>
      <c r="G110" s="41"/>
      <c r="H110" s="54"/>
      <c r="I110" s="41"/>
      <c r="J110" s="41"/>
      <c r="K110" s="41"/>
    </row>
    <row r="111" spans="5:11" ht="15.75" customHeight="1" x14ac:dyDescent="0.25">
      <c r="E111" s="41"/>
      <c r="F111" s="41"/>
      <c r="G111" s="41"/>
      <c r="H111" s="54"/>
      <c r="I111" s="41"/>
      <c r="J111" s="41"/>
      <c r="K111" s="41"/>
    </row>
    <row r="112" spans="5:11" ht="15.75" customHeight="1" x14ac:dyDescent="0.25">
      <c r="E112" s="41"/>
      <c r="F112" s="41"/>
      <c r="G112" s="41"/>
      <c r="H112" s="54"/>
      <c r="I112" s="41"/>
      <c r="J112" s="41"/>
      <c r="K112" s="41"/>
    </row>
    <row r="113" spans="5:11" ht="15.75" customHeight="1" x14ac:dyDescent="0.25">
      <c r="E113" s="41"/>
      <c r="F113" s="41"/>
      <c r="G113" s="41"/>
      <c r="H113" s="54"/>
      <c r="I113" s="41"/>
      <c r="J113" s="41"/>
      <c r="K113" s="41"/>
    </row>
    <row r="114" spans="5:11" ht="15.75" customHeight="1" x14ac:dyDescent="0.25">
      <c r="E114" s="41"/>
      <c r="F114" s="41"/>
      <c r="G114" s="41"/>
      <c r="H114" s="54"/>
      <c r="I114" s="41"/>
      <c r="J114" s="41"/>
      <c r="K114" s="41"/>
    </row>
    <row r="115" spans="5:11" ht="15.75" customHeight="1" x14ac:dyDescent="0.25">
      <c r="E115" s="41"/>
      <c r="F115" s="41"/>
      <c r="G115" s="41"/>
      <c r="H115" s="54"/>
      <c r="I115" s="41"/>
      <c r="J115" s="41"/>
      <c r="K115" s="41"/>
    </row>
    <row r="116" spans="5:11" ht="15.75" customHeight="1" x14ac:dyDescent="0.25">
      <c r="E116" s="41"/>
      <c r="F116" s="41"/>
      <c r="G116" s="41"/>
      <c r="H116" s="54"/>
      <c r="I116" s="41"/>
      <c r="J116" s="41"/>
      <c r="K116" s="41"/>
    </row>
    <row r="117" spans="5:11" ht="15.75" customHeight="1" x14ac:dyDescent="0.25">
      <c r="E117" s="41"/>
      <c r="F117" s="41"/>
      <c r="G117" s="41"/>
      <c r="H117" s="54"/>
      <c r="I117" s="41"/>
      <c r="J117" s="41"/>
      <c r="K117" s="41"/>
    </row>
    <row r="118" spans="5:11" ht="15.75" customHeight="1" x14ac:dyDescent="0.25">
      <c r="E118" s="41"/>
      <c r="F118" s="41"/>
      <c r="G118" s="41"/>
      <c r="H118" s="54"/>
      <c r="I118" s="41"/>
      <c r="J118" s="41"/>
      <c r="K118" s="41"/>
    </row>
    <row r="119" spans="5:11" ht="15.75" customHeight="1" x14ac:dyDescent="0.25">
      <c r="E119" s="41"/>
      <c r="F119" s="41"/>
      <c r="G119" s="41"/>
      <c r="H119" s="54"/>
      <c r="I119" s="41"/>
      <c r="J119" s="41"/>
      <c r="K119" s="41"/>
    </row>
    <row r="120" spans="5:11" ht="15.75" customHeight="1" x14ac:dyDescent="0.25">
      <c r="E120" s="41"/>
      <c r="F120" s="41"/>
      <c r="G120" s="41"/>
      <c r="H120" s="54"/>
      <c r="I120" s="41"/>
      <c r="J120" s="41"/>
      <c r="K120" s="41"/>
    </row>
    <row r="121" spans="5:11" ht="15.75" customHeight="1" x14ac:dyDescent="0.25">
      <c r="E121" s="41"/>
      <c r="F121" s="41"/>
      <c r="G121" s="41"/>
      <c r="H121" s="54"/>
      <c r="I121" s="41"/>
      <c r="J121" s="41"/>
      <c r="K121" s="41"/>
    </row>
    <row r="122" spans="5:11" ht="15.75" customHeight="1" x14ac:dyDescent="0.25">
      <c r="E122" s="41"/>
      <c r="F122" s="41"/>
      <c r="G122" s="41"/>
      <c r="H122" s="54"/>
      <c r="I122" s="41"/>
      <c r="J122" s="41"/>
      <c r="K122" s="41"/>
    </row>
    <row r="123" spans="5:11" ht="15.75" customHeight="1" x14ac:dyDescent="0.25">
      <c r="E123" s="41"/>
      <c r="F123" s="41"/>
      <c r="G123" s="41"/>
      <c r="H123" s="54"/>
      <c r="I123" s="41"/>
      <c r="J123" s="41"/>
      <c r="K123" s="41"/>
    </row>
    <row r="124" spans="5:11" ht="15.75" customHeight="1" x14ac:dyDescent="0.25">
      <c r="E124" s="41"/>
      <c r="F124" s="41"/>
      <c r="G124" s="41"/>
      <c r="H124" s="54"/>
      <c r="I124" s="41"/>
      <c r="J124" s="41"/>
      <c r="K124" s="41"/>
    </row>
    <row r="125" spans="5:11" ht="15.75" customHeight="1" x14ac:dyDescent="0.25">
      <c r="E125" s="41"/>
      <c r="F125" s="41"/>
      <c r="G125" s="41"/>
      <c r="H125" s="54"/>
      <c r="I125" s="41"/>
      <c r="J125" s="41"/>
      <c r="K125" s="41"/>
    </row>
    <row r="126" spans="5:11" ht="15.75" customHeight="1" x14ac:dyDescent="0.25">
      <c r="E126" s="41"/>
      <c r="F126" s="41"/>
      <c r="G126" s="41"/>
      <c r="H126" s="54"/>
      <c r="I126" s="41"/>
      <c r="J126" s="41"/>
      <c r="K126" s="41"/>
    </row>
    <row r="127" spans="5:11" ht="15.75" customHeight="1" x14ac:dyDescent="0.25">
      <c r="E127" s="41"/>
      <c r="F127" s="41"/>
      <c r="G127" s="41"/>
      <c r="H127" s="54"/>
      <c r="I127" s="41"/>
      <c r="J127" s="41"/>
      <c r="K127" s="41"/>
    </row>
    <row r="128" spans="5:11" ht="15.75" customHeight="1" x14ac:dyDescent="0.25">
      <c r="E128" s="41"/>
      <c r="F128" s="41"/>
      <c r="G128" s="41"/>
      <c r="H128" s="54"/>
      <c r="I128" s="41"/>
      <c r="J128" s="41"/>
      <c r="K128" s="41"/>
    </row>
    <row r="129" spans="5:11" ht="15.75" customHeight="1" x14ac:dyDescent="0.25">
      <c r="E129" s="41"/>
      <c r="F129" s="41"/>
      <c r="G129" s="41"/>
      <c r="H129" s="54"/>
      <c r="I129" s="41"/>
      <c r="J129" s="41"/>
      <c r="K129" s="41"/>
    </row>
    <row r="130" spans="5:11" ht="15.75" customHeight="1" x14ac:dyDescent="0.25">
      <c r="E130" s="41"/>
      <c r="F130" s="41"/>
      <c r="G130" s="41"/>
      <c r="H130" s="54"/>
      <c r="I130" s="41"/>
      <c r="J130" s="41"/>
      <c r="K130" s="41"/>
    </row>
    <row r="131" spans="5:11" ht="15.75" customHeight="1" x14ac:dyDescent="0.25">
      <c r="E131" s="41"/>
      <c r="F131" s="41"/>
      <c r="G131" s="41"/>
      <c r="H131" s="54"/>
      <c r="I131" s="41"/>
      <c r="J131" s="41"/>
      <c r="K131" s="41"/>
    </row>
    <row r="132" spans="5:11" ht="15.75" customHeight="1" x14ac:dyDescent="0.25">
      <c r="E132" s="41"/>
      <c r="F132" s="41"/>
      <c r="G132" s="41"/>
      <c r="H132" s="54"/>
      <c r="I132" s="41"/>
      <c r="J132" s="41"/>
      <c r="K132" s="41"/>
    </row>
    <row r="133" spans="5:11" ht="15.75" customHeight="1" x14ac:dyDescent="0.25">
      <c r="E133" s="41"/>
      <c r="F133" s="41"/>
      <c r="G133" s="41"/>
      <c r="H133" s="54"/>
      <c r="I133" s="41"/>
      <c r="J133" s="41"/>
      <c r="K133" s="41"/>
    </row>
    <row r="134" spans="5:11" ht="15.75" customHeight="1" x14ac:dyDescent="0.25">
      <c r="E134" s="41"/>
      <c r="F134" s="41"/>
      <c r="G134" s="41"/>
      <c r="H134" s="54"/>
      <c r="I134" s="41"/>
      <c r="J134" s="41"/>
      <c r="K134" s="41"/>
    </row>
    <row r="135" spans="5:11" ht="15.75" customHeight="1" x14ac:dyDescent="0.25">
      <c r="E135" s="41"/>
      <c r="F135" s="41"/>
      <c r="G135" s="41"/>
      <c r="H135" s="54"/>
      <c r="I135" s="41"/>
      <c r="J135" s="41"/>
      <c r="K135" s="41"/>
    </row>
    <row r="136" spans="5:11" ht="15.75" customHeight="1" x14ac:dyDescent="0.25">
      <c r="E136" s="41"/>
      <c r="F136" s="41"/>
      <c r="G136" s="41"/>
      <c r="H136" s="54"/>
      <c r="I136" s="41"/>
      <c r="J136" s="41"/>
      <c r="K136" s="41"/>
    </row>
    <row r="137" spans="5:11" ht="15.75" customHeight="1" x14ac:dyDescent="0.25">
      <c r="E137" s="41"/>
      <c r="F137" s="41"/>
      <c r="G137" s="41"/>
      <c r="H137" s="54"/>
      <c r="I137" s="41"/>
      <c r="J137" s="41"/>
      <c r="K137" s="41"/>
    </row>
    <row r="138" spans="5:11" ht="15.75" customHeight="1" x14ac:dyDescent="0.25">
      <c r="E138" s="41"/>
      <c r="F138" s="41"/>
      <c r="G138" s="41"/>
      <c r="H138" s="54"/>
      <c r="I138" s="41"/>
      <c r="J138" s="41"/>
      <c r="K138" s="41"/>
    </row>
    <row r="139" spans="5:11" ht="15.75" customHeight="1" x14ac:dyDescent="0.25">
      <c r="E139" s="41"/>
      <c r="F139" s="41"/>
      <c r="G139" s="41"/>
      <c r="H139" s="54"/>
      <c r="I139" s="41"/>
      <c r="J139" s="41"/>
      <c r="K139" s="41"/>
    </row>
    <row r="140" spans="5:11" ht="15.75" customHeight="1" x14ac:dyDescent="0.25">
      <c r="E140" s="41"/>
      <c r="F140" s="41"/>
      <c r="G140" s="41"/>
      <c r="H140" s="54"/>
      <c r="I140" s="41"/>
      <c r="J140" s="41"/>
      <c r="K140" s="41"/>
    </row>
    <row r="141" spans="5:11" ht="15.75" customHeight="1" x14ac:dyDescent="0.25">
      <c r="E141" s="41"/>
      <c r="F141" s="41"/>
      <c r="G141" s="41"/>
      <c r="H141" s="54"/>
      <c r="I141" s="41"/>
      <c r="J141" s="41"/>
      <c r="K141" s="41"/>
    </row>
    <row r="142" spans="5:11" ht="15.75" customHeight="1" x14ac:dyDescent="0.25">
      <c r="E142" s="41"/>
      <c r="F142" s="41"/>
      <c r="G142" s="41"/>
      <c r="H142" s="54"/>
      <c r="I142" s="41"/>
      <c r="J142" s="41"/>
      <c r="K142" s="41"/>
    </row>
    <row r="143" spans="5:11" ht="15.75" customHeight="1" x14ac:dyDescent="0.25">
      <c r="E143" s="41"/>
      <c r="F143" s="41"/>
      <c r="G143" s="41"/>
      <c r="H143" s="54"/>
      <c r="I143" s="41"/>
      <c r="J143" s="41"/>
      <c r="K143" s="41"/>
    </row>
    <row r="144" spans="5:11" ht="15.75" customHeight="1" x14ac:dyDescent="0.25">
      <c r="E144" s="41"/>
      <c r="F144" s="41"/>
      <c r="G144" s="41"/>
      <c r="H144" s="54"/>
      <c r="I144" s="41"/>
      <c r="J144" s="41"/>
      <c r="K144" s="41"/>
    </row>
    <row r="145" spans="5:11" ht="15.75" customHeight="1" x14ac:dyDescent="0.25">
      <c r="E145" s="41"/>
      <c r="F145" s="41"/>
      <c r="G145" s="41"/>
      <c r="H145" s="54"/>
      <c r="I145" s="41"/>
      <c r="J145" s="41"/>
      <c r="K145" s="41"/>
    </row>
    <row r="146" spans="5:11" ht="15.75" customHeight="1" x14ac:dyDescent="0.25">
      <c r="E146" s="41"/>
      <c r="F146" s="41"/>
      <c r="G146" s="41"/>
      <c r="H146" s="54"/>
      <c r="I146" s="41"/>
      <c r="J146" s="41"/>
      <c r="K146" s="41"/>
    </row>
    <row r="147" spans="5:11" ht="15.75" customHeight="1" x14ac:dyDescent="0.25">
      <c r="E147" s="41"/>
      <c r="F147" s="41"/>
      <c r="G147" s="41"/>
      <c r="H147" s="54"/>
      <c r="I147" s="41"/>
      <c r="J147" s="41"/>
      <c r="K147" s="41"/>
    </row>
    <row r="148" spans="5:11" ht="15.75" customHeight="1" x14ac:dyDescent="0.25">
      <c r="E148" s="41"/>
      <c r="F148" s="41"/>
      <c r="G148" s="41"/>
      <c r="H148" s="54"/>
      <c r="I148" s="41"/>
      <c r="J148" s="41"/>
      <c r="K148" s="41"/>
    </row>
    <row r="149" spans="5:11" ht="15.75" customHeight="1" x14ac:dyDescent="0.25">
      <c r="E149" s="41"/>
      <c r="F149" s="41"/>
      <c r="G149" s="41"/>
      <c r="H149" s="54"/>
      <c r="I149" s="41"/>
      <c r="J149" s="41"/>
      <c r="K149" s="41"/>
    </row>
    <row r="150" spans="5:11" ht="15.75" customHeight="1" x14ac:dyDescent="0.25">
      <c r="E150" s="41"/>
      <c r="F150" s="41"/>
      <c r="G150" s="41"/>
      <c r="H150" s="54"/>
      <c r="I150" s="41"/>
      <c r="J150" s="41"/>
      <c r="K150" s="41"/>
    </row>
    <row r="151" spans="5:11" ht="15.75" customHeight="1" x14ac:dyDescent="0.25">
      <c r="E151" s="41"/>
      <c r="F151" s="41"/>
      <c r="G151" s="41"/>
      <c r="H151" s="54"/>
      <c r="I151" s="41"/>
      <c r="J151" s="41"/>
      <c r="K151" s="41"/>
    </row>
    <row r="152" spans="5:11" ht="15.75" customHeight="1" x14ac:dyDescent="0.25">
      <c r="E152" s="41"/>
      <c r="F152" s="41"/>
      <c r="G152" s="41"/>
      <c r="H152" s="54"/>
      <c r="I152" s="41"/>
      <c r="J152" s="41"/>
      <c r="K152" s="41"/>
    </row>
    <row r="153" spans="5:11" ht="15.75" customHeight="1" x14ac:dyDescent="0.25">
      <c r="E153" s="41"/>
      <c r="F153" s="41"/>
      <c r="G153" s="41"/>
      <c r="H153" s="54"/>
      <c r="I153" s="41"/>
      <c r="J153" s="41"/>
      <c r="K153" s="41"/>
    </row>
    <row r="154" spans="5:11" ht="15.75" customHeight="1" x14ac:dyDescent="0.25">
      <c r="E154" s="41"/>
      <c r="F154" s="41"/>
      <c r="G154" s="41"/>
      <c r="H154" s="54"/>
      <c r="I154" s="41"/>
      <c r="J154" s="41"/>
      <c r="K154" s="41"/>
    </row>
    <row r="155" spans="5:11" ht="15.75" customHeight="1" x14ac:dyDescent="0.25">
      <c r="E155" s="41"/>
      <c r="F155" s="41"/>
      <c r="G155" s="41"/>
      <c r="H155" s="54"/>
      <c r="I155" s="41"/>
      <c r="J155" s="41"/>
      <c r="K155" s="41"/>
    </row>
    <row r="156" spans="5:11" ht="15.75" customHeight="1" x14ac:dyDescent="0.25">
      <c r="E156" s="41"/>
      <c r="F156" s="41"/>
      <c r="G156" s="41"/>
      <c r="H156" s="54"/>
      <c r="I156" s="41"/>
      <c r="J156" s="41"/>
      <c r="K156" s="41"/>
    </row>
    <row r="157" spans="5:11" ht="15.75" customHeight="1" x14ac:dyDescent="0.25">
      <c r="E157" s="41"/>
      <c r="F157" s="41"/>
      <c r="G157" s="41"/>
      <c r="H157" s="54"/>
      <c r="I157" s="41"/>
      <c r="J157" s="41"/>
      <c r="K157" s="41"/>
    </row>
    <row r="158" spans="5:11" ht="15.75" customHeight="1" x14ac:dyDescent="0.25">
      <c r="E158" s="41"/>
      <c r="F158" s="41"/>
      <c r="G158" s="41"/>
      <c r="H158" s="54"/>
      <c r="I158" s="41"/>
      <c r="J158" s="41"/>
      <c r="K158" s="41"/>
    </row>
    <row r="159" spans="5:11" ht="15.75" customHeight="1" x14ac:dyDescent="0.25">
      <c r="E159" s="41"/>
      <c r="F159" s="41"/>
      <c r="G159" s="41"/>
      <c r="H159" s="54"/>
      <c r="I159" s="41"/>
      <c r="J159" s="41"/>
      <c r="K159" s="41"/>
    </row>
    <row r="160" spans="5:11" ht="15.75" customHeight="1" x14ac:dyDescent="0.25">
      <c r="E160" s="41"/>
      <c r="F160" s="41"/>
      <c r="G160" s="41"/>
      <c r="H160" s="54"/>
      <c r="I160" s="41"/>
      <c r="J160" s="41"/>
      <c r="K160" s="41"/>
    </row>
    <row r="161" spans="5:11" ht="15.75" customHeight="1" x14ac:dyDescent="0.25">
      <c r="E161" s="41"/>
      <c r="F161" s="41"/>
      <c r="G161" s="41"/>
      <c r="H161" s="54"/>
      <c r="I161" s="41"/>
      <c r="J161" s="41"/>
      <c r="K161" s="41"/>
    </row>
    <row r="162" spans="5:11" ht="15.75" customHeight="1" x14ac:dyDescent="0.25">
      <c r="E162" s="41"/>
      <c r="F162" s="41"/>
      <c r="G162" s="41"/>
      <c r="H162" s="54"/>
      <c r="I162" s="41"/>
      <c r="J162" s="41"/>
      <c r="K162" s="41"/>
    </row>
    <row r="163" spans="5:11" ht="15.75" customHeight="1" x14ac:dyDescent="0.25">
      <c r="E163" s="41"/>
      <c r="F163" s="41"/>
      <c r="G163" s="41"/>
      <c r="H163" s="54"/>
      <c r="I163" s="41"/>
      <c r="J163" s="41"/>
      <c r="K163" s="41"/>
    </row>
    <row r="164" spans="5:11" ht="15.75" customHeight="1" x14ac:dyDescent="0.25">
      <c r="E164" s="41"/>
      <c r="F164" s="41"/>
      <c r="G164" s="41"/>
      <c r="H164" s="54"/>
      <c r="I164" s="41"/>
      <c r="J164" s="41"/>
      <c r="K164" s="41"/>
    </row>
    <row r="165" spans="5:11" ht="15.75" customHeight="1" x14ac:dyDescent="0.25">
      <c r="E165" s="41"/>
      <c r="F165" s="41"/>
      <c r="G165" s="41"/>
      <c r="H165" s="54"/>
      <c r="I165" s="41"/>
      <c r="J165" s="41"/>
      <c r="K165" s="41"/>
    </row>
    <row r="166" spans="5:11" ht="15.75" customHeight="1" x14ac:dyDescent="0.25">
      <c r="E166" s="41"/>
      <c r="F166" s="41"/>
      <c r="G166" s="41"/>
      <c r="H166" s="54"/>
      <c r="I166" s="41"/>
      <c r="J166" s="41"/>
      <c r="K166" s="41"/>
    </row>
    <row r="167" spans="5:11" ht="15.75" customHeight="1" x14ac:dyDescent="0.25">
      <c r="E167" s="41"/>
      <c r="F167" s="41"/>
      <c r="G167" s="41"/>
      <c r="H167" s="54"/>
      <c r="I167" s="41"/>
      <c r="J167" s="41"/>
      <c r="K167" s="41"/>
    </row>
    <row r="168" spans="5:11" ht="15.75" customHeight="1" x14ac:dyDescent="0.25">
      <c r="E168" s="41"/>
      <c r="F168" s="41"/>
      <c r="G168" s="41"/>
      <c r="H168" s="54"/>
      <c r="I168" s="41"/>
      <c r="J168" s="41"/>
      <c r="K168" s="41"/>
    </row>
    <row r="169" spans="5:11" ht="15.75" customHeight="1" x14ac:dyDescent="0.25">
      <c r="E169" s="41"/>
      <c r="F169" s="41"/>
      <c r="G169" s="41"/>
      <c r="H169" s="54"/>
      <c r="I169" s="41"/>
      <c r="J169" s="41"/>
      <c r="K169" s="41"/>
    </row>
    <row r="170" spans="5:11" ht="15.75" customHeight="1" x14ac:dyDescent="0.25">
      <c r="E170" s="41"/>
      <c r="F170" s="41"/>
      <c r="G170" s="41"/>
      <c r="H170" s="54"/>
      <c r="I170" s="41"/>
      <c r="J170" s="41"/>
      <c r="K170" s="41"/>
    </row>
    <row r="171" spans="5:11" ht="15.75" customHeight="1" x14ac:dyDescent="0.25">
      <c r="E171" s="41"/>
      <c r="F171" s="41"/>
      <c r="G171" s="41"/>
      <c r="H171" s="54"/>
      <c r="I171" s="41"/>
      <c r="J171" s="41"/>
      <c r="K171" s="41"/>
    </row>
    <row r="172" spans="5:11" ht="15.75" customHeight="1" x14ac:dyDescent="0.25">
      <c r="E172" s="41"/>
      <c r="F172" s="41"/>
      <c r="G172" s="41"/>
      <c r="H172" s="54"/>
      <c r="I172" s="41"/>
      <c r="J172" s="41"/>
      <c r="K172" s="41"/>
    </row>
    <row r="173" spans="5:11" ht="15.75" customHeight="1" x14ac:dyDescent="0.25">
      <c r="E173" s="41"/>
      <c r="F173" s="41"/>
      <c r="G173" s="41"/>
      <c r="H173" s="54"/>
      <c r="I173" s="41"/>
      <c r="J173" s="41"/>
      <c r="K173" s="41"/>
    </row>
    <row r="174" spans="5:11" ht="15.75" customHeight="1" x14ac:dyDescent="0.25">
      <c r="E174" s="41"/>
      <c r="F174" s="41"/>
      <c r="G174" s="41"/>
      <c r="H174" s="54"/>
      <c r="I174" s="41"/>
      <c r="J174" s="41"/>
      <c r="K174" s="41"/>
    </row>
    <row r="175" spans="5:11" ht="15.75" customHeight="1" x14ac:dyDescent="0.25">
      <c r="E175" s="41"/>
      <c r="F175" s="41"/>
      <c r="G175" s="41"/>
      <c r="H175" s="54"/>
      <c r="I175" s="41"/>
      <c r="J175" s="41"/>
      <c r="K175" s="41"/>
    </row>
    <row r="176" spans="5:11" ht="15.75" customHeight="1" x14ac:dyDescent="0.25">
      <c r="E176" s="41"/>
      <c r="F176" s="41"/>
      <c r="G176" s="41"/>
      <c r="H176" s="54"/>
      <c r="I176" s="41"/>
      <c r="J176" s="41"/>
      <c r="K176" s="41"/>
    </row>
    <row r="177" spans="5:11" ht="15.75" customHeight="1" x14ac:dyDescent="0.25">
      <c r="E177" s="41"/>
      <c r="F177" s="41"/>
      <c r="G177" s="41"/>
      <c r="H177" s="54"/>
      <c r="I177" s="41"/>
      <c r="J177" s="41"/>
      <c r="K177" s="41"/>
    </row>
    <row r="178" spans="5:11" ht="15.75" customHeight="1" x14ac:dyDescent="0.25">
      <c r="E178" s="41"/>
      <c r="F178" s="41"/>
      <c r="G178" s="41"/>
      <c r="H178" s="54"/>
      <c r="I178" s="41"/>
      <c r="J178" s="41"/>
      <c r="K178" s="41"/>
    </row>
    <row r="179" spans="5:11" ht="15.75" customHeight="1" x14ac:dyDescent="0.25">
      <c r="E179" s="41"/>
      <c r="F179" s="41"/>
      <c r="G179" s="41"/>
      <c r="H179" s="54"/>
      <c r="I179" s="41"/>
      <c r="J179" s="41"/>
      <c r="K179" s="41"/>
    </row>
    <row r="180" spans="5:11" ht="15.75" customHeight="1" x14ac:dyDescent="0.25">
      <c r="E180" s="41"/>
      <c r="F180" s="41"/>
      <c r="G180" s="41"/>
      <c r="H180" s="54"/>
      <c r="I180" s="41"/>
      <c r="J180" s="41"/>
      <c r="K180" s="41"/>
    </row>
    <row r="181" spans="5:11" ht="15.75" customHeight="1" x14ac:dyDescent="0.25">
      <c r="E181" s="41"/>
      <c r="F181" s="41"/>
      <c r="G181" s="41"/>
      <c r="H181" s="54"/>
      <c r="I181" s="41"/>
      <c r="J181" s="41"/>
      <c r="K181" s="41"/>
    </row>
    <row r="182" spans="5:11" ht="15.75" customHeight="1" x14ac:dyDescent="0.25">
      <c r="E182" s="41"/>
      <c r="F182" s="41"/>
      <c r="G182" s="41"/>
      <c r="H182" s="54"/>
      <c r="I182" s="41"/>
      <c r="J182" s="41"/>
      <c r="K182" s="41"/>
    </row>
    <row r="183" spans="5:11" ht="15.75" customHeight="1" x14ac:dyDescent="0.25">
      <c r="E183" s="41"/>
      <c r="F183" s="41"/>
      <c r="G183" s="41"/>
      <c r="H183" s="54"/>
      <c r="I183" s="41"/>
      <c r="J183" s="41"/>
      <c r="K183" s="41"/>
    </row>
    <row r="184" spans="5:11" ht="15.75" customHeight="1" x14ac:dyDescent="0.25">
      <c r="E184" s="41"/>
      <c r="F184" s="41"/>
      <c r="G184" s="41"/>
      <c r="H184" s="54"/>
      <c r="I184" s="41"/>
      <c r="J184" s="41"/>
      <c r="K184" s="41"/>
    </row>
    <row r="185" spans="5:11" ht="15.75" customHeight="1" x14ac:dyDescent="0.25">
      <c r="E185" s="41"/>
      <c r="F185" s="41"/>
      <c r="G185" s="41"/>
      <c r="H185" s="54"/>
      <c r="I185" s="41"/>
      <c r="J185" s="41"/>
      <c r="K185" s="41"/>
    </row>
    <row r="186" spans="5:11" ht="15.75" customHeight="1" x14ac:dyDescent="0.25">
      <c r="E186" s="41"/>
      <c r="F186" s="41"/>
      <c r="G186" s="41"/>
      <c r="H186" s="54"/>
      <c r="I186" s="41"/>
      <c r="J186" s="41"/>
      <c r="K186" s="41"/>
    </row>
    <row r="187" spans="5:11" ht="15.75" customHeight="1" x14ac:dyDescent="0.25">
      <c r="E187" s="41"/>
      <c r="F187" s="41"/>
      <c r="G187" s="41"/>
      <c r="H187" s="54"/>
      <c r="I187" s="41"/>
      <c r="J187" s="41"/>
      <c r="K187" s="41"/>
    </row>
    <row r="188" spans="5:11" ht="15.75" customHeight="1" x14ac:dyDescent="0.25">
      <c r="E188" s="41"/>
      <c r="F188" s="41"/>
      <c r="G188" s="41"/>
      <c r="H188" s="54"/>
      <c r="I188" s="41"/>
      <c r="J188" s="41"/>
      <c r="K188" s="41"/>
    </row>
    <row r="189" spans="5:11" ht="15.75" customHeight="1" x14ac:dyDescent="0.25">
      <c r="E189" s="41"/>
      <c r="F189" s="41"/>
      <c r="G189" s="41"/>
      <c r="H189" s="54"/>
      <c r="I189" s="41"/>
      <c r="J189" s="41"/>
      <c r="K189" s="41"/>
    </row>
    <row r="190" spans="5:11" ht="15.75" customHeight="1" x14ac:dyDescent="0.25">
      <c r="E190" s="41"/>
      <c r="F190" s="41"/>
      <c r="G190" s="41"/>
      <c r="H190" s="54"/>
      <c r="I190" s="41"/>
      <c r="J190" s="41"/>
      <c r="K190" s="41"/>
    </row>
    <row r="191" spans="5:11" ht="15.75" customHeight="1" x14ac:dyDescent="0.25">
      <c r="E191" s="41"/>
      <c r="F191" s="41"/>
      <c r="G191" s="41"/>
      <c r="H191" s="54"/>
      <c r="I191" s="41"/>
      <c r="J191" s="41"/>
      <c r="K191" s="41"/>
    </row>
    <row r="192" spans="5:11" ht="15.75" customHeight="1" x14ac:dyDescent="0.25">
      <c r="E192" s="41"/>
      <c r="F192" s="41"/>
      <c r="G192" s="41"/>
      <c r="H192" s="54"/>
      <c r="I192" s="41"/>
      <c r="J192" s="41"/>
      <c r="K192" s="41"/>
    </row>
    <row r="193" spans="5:11" ht="15.75" customHeight="1" x14ac:dyDescent="0.25">
      <c r="E193" s="41"/>
      <c r="F193" s="41"/>
      <c r="G193" s="41"/>
      <c r="H193" s="54"/>
      <c r="I193" s="41"/>
      <c r="J193" s="41"/>
      <c r="K193" s="41"/>
    </row>
    <row r="194" spans="5:11" ht="15.75" customHeight="1" x14ac:dyDescent="0.25">
      <c r="E194" s="41"/>
      <c r="F194" s="41"/>
      <c r="G194" s="41"/>
      <c r="H194" s="54"/>
      <c r="I194" s="41"/>
      <c r="J194" s="41"/>
      <c r="K194" s="41"/>
    </row>
    <row r="195" spans="5:11" ht="15.75" customHeight="1" x14ac:dyDescent="0.25">
      <c r="E195" s="41"/>
      <c r="F195" s="41"/>
      <c r="G195" s="41"/>
      <c r="H195" s="54"/>
      <c r="I195" s="41"/>
      <c r="J195" s="41"/>
      <c r="K195" s="41"/>
    </row>
    <row r="196" spans="5:11" ht="15.75" customHeight="1" x14ac:dyDescent="0.25">
      <c r="E196" s="41"/>
      <c r="F196" s="41"/>
      <c r="G196" s="41"/>
      <c r="H196" s="54"/>
      <c r="I196" s="41"/>
      <c r="J196" s="41"/>
      <c r="K196" s="41"/>
    </row>
    <row r="197" spans="5:11" ht="15.75" customHeight="1" x14ac:dyDescent="0.25">
      <c r="E197" s="41"/>
      <c r="F197" s="41"/>
      <c r="G197" s="41"/>
      <c r="H197" s="54"/>
      <c r="I197" s="41"/>
      <c r="J197" s="41"/>
      <c r="K197" s="41"/>
    </row>
    <row r="198" spans="5:11" ht="15.75" customHeight="1" x14ac:dyDescent="0.25">
      <c r="E198" s="41"/>
      <c r="F198" s="41"/>
      <c r="G198" s="41"/>
      <c r="H198" s="54"/>
      <c r="I198" s="41"/>
      <c r="J198" s="41"/>
      <c r="K198" s="41"/>
    </row>
    <row r="199" spans="5:11" ht="15.75" customHeight="1" x14ac:dyDescent="0.25">
      <c r="E199" s="41"/>
      <c r="F199" s="41"/>
      <c r="G199" s="41"/>
      <c r="H199" s="54"/>
      <c r="I199" s="41"/>
      <c r="J199" s="41"/>
      <c r="K199" s="41"/>
    </row>
    <row r="200" spans="5:11" ht="15.75" customHeight="1" x14ac:dyDescent="0.25">
      <c r="E200" s="41"/>
      <c r="F200" s="41"/>
      <c r="G200" s="41"/>
      <c r="H200" s="54"/>
      <c r="I200" s="41"/>
      <c r="J200" s="41"/>
      <c r="K200" s="41"/>
    </row>
    <row r="201" spans="5:11" ht="15.75" customHeight="1" x14ac:dyDescent="0.25">
      <c r="E201" s="41"/>
      <c r="F201" s="41"/>
      <c r="G201" s="41"/>
      <c r="H201" s="54"/>
      <c r="I201" s="41"/>
      <c r="J201" s="41"/>
      <c r="K201" s="41"/>
    </row>
    <row r="202" spans="5:11" ht="15.75" customHeight="1" x14ac:dyDescent="0.25">
      <c r="E202" s="41"/>
      <c r="F202" s="41"/>
      <c r="G202" s="41"/>
      <c r="H202" s="54"/>
      <c r="I202" s="41"/>
      <c r="J202" s="41"/>
      <c r="K202" s="41"/>
    </row>
    <row r="203" spans="5:11" ht="15.75" customHeight="1" x14ac:dyDescent="0.25">
      <c r="E203" s="41"/>
      <c r="F203" s="41"/>
      <c r="G203" s="41"/>
      <c r="H203" s="54"/>
      <c r="I203" s="41"/>
      <c r="J203" s="41"/>
      <c r="K203" s="41"/>
    </row>
    <row r="204" spans="5:11" ht="15.75" customHeight="1" x14ac:dyDescent="0.25">
      <c r="E204" s="41"/>
      <c r="F204" s="41"/>
      <c r="G204" s="41"/>
      <c r="H204" s="54"/>
      <c r="I204" s="41"/>
      <c r="J204" s="41"/>
      <c r="K204" s="41"/>
    </row>
    <row r="205" spans="5:11" ht="15.75" customHeight="1" x14ac:dyDescent="0.25">
      <c r="E205" s="41"/>
      <c r="F205" s="41"/>
      <c r="G205" s="41"/>
      <c r="H205" s="54"/>
      <c r="I205" s="41"/>
      <c r="J205" s="41"/>
      <c r="K205" s="41"/>
    </row>
    <row r="206" spans="5:11" ht="15.75" customHeight="1" x14ac:dyDescent="0.25">
      <c r="E206" s="41"/>
      <c r="F206" s="41"/>
      <c r="G206" s="41"/>
      <c r="H206" s="54"/>
      <c r="I206" s="41"/>
      <c r="J206" s="41"/>
      <c r="K206" s="41"/>
    </row>
    <row r="207" spans="5:11" ht="15.75" customHeight="1" x14ac:dyDescent="0.25">
      <c r="E207" s="41"/>
      <c r="F207" s="41"/>
      <c r="G207" s="41"/>
      <c r="H207" s="54"/>
      <c r="I207" s="41"/>
      <c r="J207" s="41"/>
      <c r="K207" s="41"/>
    </row>
    <row r="208" spans="5:11" ht="15.75" customHeight="1" x14ac:dyDescent="0.25">
      <c r="E208" s="41"/>
      <c r="F208" s="41"/>
      <c r="G208" s="41"/>
      <c r="H208" s="54"/>
      <c r="I208" s="41"/>
      <c r="J208" s="41"/>
      <c r="K208" s="41"/>
    </row>
    <row r="209" spans="5:11" ht="15.75" customHeight="1" x14ac:dyDescent="0.25">
      <c r="E209" s="41"/>
      <c r="F209" s="41"/>
      <c r="G209" s="41"/>
      <c r="H209" s="54"/>
      <c r="I209" s="41"/>
      <c r="J209" s="41"/>
      <c r="K209" s="41"/>
    </row>
    <row r="210" spans="5:11" ht="15.75" customHeight="1" x14ac:dyDescent="0.25">
      <c r="E210" s="41"/>
      <c r="F210" s="41"/>
      <c r="G210" s="41"/>
      <c r="H210" s="54"/>
      <c r="I210" s="41"/>
      <c r="J210" s="41"/>
      <c r="K210" s="41"/>
    </row>
    <row r="211" spans="5:11" ht="15.75" customHeight="1" x14ac:dyDescent="0.25">
      <c r="E211" s="41"/>
      <c r="F211" s="41"/>
      <c r="G211" s="41"/>
      <c r="H211" s="54"/>
      <c r="I211" s="41"/>
      <c r="J211" s="41"/>
      <c r="K211" s="41"/>
    </row>
    <row r="212" spans="5:11" ht="15.75" customHeight="1" x14ac:dyDescent="0.25">
      <c r="E212" s="41"/>
      <c r="F212" s="41"/>
      <c r="G212" s="41"/>
      <c r="H212" s="54"/>
      <c r="I212" s="41"/>
      <c r="J212" s="41"/>
      <c r="K212" s="41"/>
    </row>
    <row r="213" spans="5:11" ht="15.75" customHeight="1" x14ac:dyDescent="0.25">
      <c r="E213" s="41"/>
      <c r="F213" s="41"/>
      <c r="G213" s="41"/>
      <c r="H213" s="54"/>
      <c r="I213" s="41"/>
      <c r="J213" s="41"/>
      <c r="K213" s="41"/>
    </row>
    <row r="214" spans="5:11" ht="15.75" customHeight="1" x14ac:dyDescent="0.25">
      <c r="E214" s="41"/>
      <c r="F214" s="41"/>
      <c r="G214" s="41"/>
      <c r="H214" s="54"/>
      <c r="I214" s="41"/>
      <c r="J214" s="41"/>
      <c r="K214" s="41"/>
    </row>
    <row r="215" spans="5:11" ht="15.75" customHeight="1" x14ac:dyDescent="0.25">
      <c r="E215" s="41"/>
      <c r="F215" s="41"/>
      <c r="G215" s="41"/>
      <c r="H215" s="54"/>
      <c r="I215" s="41"/>
      <c r="J215" s="41"/>
      <c r="K215" s="41"/>
    </row>
    <row r="216" spans="5:11" ht="15.75" customHeight="1" x14ac:dyDescent="0.25">
      <c r="E216" s="41"/>
      <c r="F216" s="41"/>
      <c r="G216" s="41"/>
      <c r="H216" s="54"/>
      <c r="I216" s="41"/>
      <c r="J216" s="41"/>
      <c r="K216" s="41"/>
    </row>
    <row r="217" spans="5:11" ht="15.75" customHeight="1" x14ac:dyDescent="0.25">
      <c r="E217" s="41"/>
      <c r="F217" s="41"/>
      <c r="G217" s="41"/>
      <c r="H217" s="54"/>
      <c r="I217" s="41"/>
      <c r="J217" s="41"/>
      <c r="K217" s="41"/>
    </row>
    <row r="218" spans="5:11" ht="15.75" customHeight="1" x14ac:dyDescent="0.25">
      <c r="E218" s="41"/>
      <c r="F218" s="41"/>
      <c r="G218" s="41"/>
      <c r="H218" s="54"/>
      <c r="I218" s="41"/>
      <c r="J218" s="41"/>
      <c r="K218" s="41"/>
    </row>
    <row r="219" spans="5:11" ht="15.75" customHeight="1" x14ac:dyDescent="0.25">
      <c r="E219" s="41"/>
      <c r="F219" s="41"/>
      <c r="G219" s="41"/>
      <c r="H219" s="54"/>
      <c r="I219" s="41"/>
      <c r="J219" s="41"/>
      <c r="K219" s="41"/>
    </row>
    <row r="220" spans="5:11" ht="15.75" customHeight="1" x14ac:dyDescent="0.25">
      <c r="E220" s="41"/>
      <c r="F220" s="41"/>
      <c r="G220" s="41"/>
      <c r="H220" s="54"/>
      <c r="I220" s="41"/>
      <c r="J220" s="41"/>
      <c r="K220" s="41"/>
    </row>
    <row r="221" spans="5:11" ht="15.75" customHeight="1" x14ac:dyDescent="0.25"/>
    <row r="222" spans="5:11" ht="15.75" customHeight="1" x14ac:dyDescent="0.25"/>
    <row r="223" spans="5:11" ht="15.75" customHeight="1" x14ac:dyDescent="0.25"/>
    <row r="224" spans="5:1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11" type="noConversion"/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00"/>
  <sheetViews>
    <sheetView workbookViewId="0"/>
  </sheetViews>
  <sheetFormatPr defaultColWidth="14.44140625" defaultRowHeight="15" customHeight="1" x14ac:dyDescent="0.25"/>
  <cols>
    <col min="1" max="2" width="14.44140625" customWidth="1"/>
    <col min="3" max="3" width="14.44140625" hidden="1" customWidth="1"/>
    <col min="4" max="4" width="18" customWidth="1"/>
    <col min="5" max="6" width="14.44140625" customWidth="1"/>
    <col min="8" max="8" width="25.109375" customWidth="1"/>
  </cols>
  <sheetData>
    <row r="1" spans="1:12" ht="13.2" x14ac:dyDescent="0.25">
      <c r="A1" s="29" t="s">
        <v>102</v>
      </c>
      <c r="B1" s="30" t="s">
        <v>4</v>
      </c>
      <c r="C1" s="30"/>
      <c r="D1" s="30" t="s">
        <v>5</v>
      </c>
      <c r="E1" s="30" t="s">
        <v>8</v>
      </c>
      <c r="F1" s="31" t="s">
        <v>28</v>
      </c>
      <c r="G1" s="32" t="s">
        <v>29</v>
      </c>
      <c r="H1" s="33" t="s">
        <v>0</v>
      </c>
      <c r="J1" s="9" t="s">
        <v>30</v>
      </c>
    </row>
    <row r="2" spans="1:12" ht="15.75" customHeight="1" x14ac:dyDescent="0.3">
      <c r="A2" s="34">
        <v>221</v>
      </c>
      <c r="B2" s="34" t="s">
        <v>31</v>
      </c>
      <c r="C2" s="34">
        <f t="shared" ref="C2:C9" si="0">F2</f>
        <v>3</v>
      </c>
      <c r="D2" s="34" t="str">
        <f>'PreSemi-Scoreboard'!J3</f>
        <v>Junhwi Lee</v>
      </c>
      <c r="E2" s="34">
        <v>1</v>
      </c>
      <c r="F2" s="36">
        <v>3</v>
      </c>
      <c r="G2" s="37" t="s">
        <v>105</v>
      </c>
      <c r="H2" s="39">
        <v>1</v>
      </c>
      <c r="I2" s="39" t="str">
        <f>VLOOKUP(H2,C2:D5,2, FALSE)</f>
        <v>SUNGJU PARK</v>
      </c>
    </row>
    <row r="3" spans="1:12" ht="15.75" customHeight="1" x14ac:dyDescent="0.3">
      <c r="A3" s="34"/>
      <c r="B3" s="34"/>
      <c r="C3" s="34">
        <f t="shared" si="0"/>
        <v>1</v>
      </c>
      <c r="D3" s="34" t="str">
        <f>'PreSemi-Scoreboard'!J2</f>
        <v>SUNGJU PARK</v>
      </c>
      <c r="E3" s="34">
        <v>3</v>
      </c>
      <c r="F3" s="36">
        <v>1</v>
      </c>
      <c r="G3" s="37" t="s">
        <v>108</v>
      </c>
      <c r="H3" s="39">
        <v>2</v>
      </c>
      <c r="I3" s="39" t="str">
        <f>VLOOKUP(H3,C2:D5,2, FALSE)</f>
        <v>Ronnie Chow</v>
      </c>
    </row>
    <row r="4" spans="1:12" ht="15.75" customHeight="1" x14ac:dyDescent="0.25">
      <c r="A4" s="34"/>
      <c r="B4" s="34"/>
      <c r="C4" s="34">
        <f t="shared" si="0"/>
        <v>2</v>
      </c>
      <c r="D4" s="34" t="str">
        <f>'PreSemi-Scoreboard'!J6</f>
        <v>Ronnie Chow</v>
      </c>
      <c r="E4" s="34">
        <v>6</v>
      </c>
      <c r="F4" s="36">
        <v>2</v>
      </c>
      <c r="G4" s="37" t="s">
        <v>109</v>
      </c>
    </row>
    <row r="5" spans="1:12" ht="15.75" customHeight="1" x14ac:dyDescent="0.25">
      <c r="A5" s="34"/>
      <c r="B5" s="34"/>
      <c r="C5" s="34">
        <f t="shared" si="0"/>
        <v>4</v>
      </c>
      <c r="D5" s="34" t="str">
        <f>'PreSemi-Scoreboard'!J7</f>
        <v>Matthew Walkey</v>
      </c>
      <c r="E5" s="34">
        <v>8</v>
      </c>
      <c r="F5" s="36">
        <v>4</v>
      </c>
      <c r="G5" s="37" t="s">
        <v>111</v>
      </c>
    </row>
    <row r="6" spans="1:12" ht="15.75" customHeight="1" x14ac:dyDescent="0.3">
      <c r="A6" s="41">
        <v>222</v>
      </c>
      <c r="B6" s="41" t="s">
        <v>42</v>
      </c>
      <c r="C6" s="57">
        <f t="shared" si="0"/>
        <v>4</v>
      </c>
      <c r="D6" s="41" t="str">
        <f>'PreSemi-Scoreboard'!J11</f>
        <v>Michael Zafirov</v>
      </c>
      <c r="E6" s="41">
        <v>1</v>
      </c>
      <c r="F6" s="42">
        <v>4</v>
      </c>
      <c r="G6" s="37" t="s">
        <v>112</v>
      </c>
      <c r="H6" s="39">
        <v>1</v>
      </c>
      <c r="I6" s="39" t="str">
        <f>VLOOKUP(H6,C6:D9,2, FALSE)</f>
        <v>Ken Inoue</v>
      </c>
      <c r="J6" s="9" t="s">
        <v>45</v>
      </c>
      <c r="L6" s="40" t="s">
        <v>113</v>
      </c>
    </row>
    <row r="7" spans="1:12" ht="15.75" customHeight="1" x14ac:dyDescent="0.3">
      <c r="A7" s="41"/>
      <c r="B7" s="41"/>
      <c r="C7" s="57">
        <f t="shared" si="0"/>
        <v>2</v>
      </c>
      <c r="D7" s="41" t="str">
        <f>'PreSemi-Scoreboard'!J10</f>
        <v>Wing Chi William Ho</v>
      </c>
      <c r="E7" s="41">
        <v>3</v>
      </c>
      <c r="F7" s="42">
        <v>2</v>
      </c>
      <c r="G7" s="37" t="s">
        <v>116</v>
      </c>
      <c r="H7" s="39">
        <v>2</v>
      </c>
      <c r="I7" s="39" t="str">
        <f>VLOOKUP(H7,C6:D9,2, FALSE)</f>
        <v>Wing Chi William Ho</v>
      </c>
      <c r="J7" s="9" t="s">
        <v>49</v>
      </c>
    </row>
    <row r="8" spans="1:12" ht="15.75" customHeight="1" x14ac:dyDescent="0.25">
      <c r="A8" s="41"/>
      <c r="B8" s="41"/>
      <c r="C8" s="57">
        <f t="shared" si="0"/>
        <v>1</v>
      </c>
      <c r="D8" s="41" t="str">
        <f>'PreSemi-Scoreboard'!J14</f>
        <v>Ken Inoue</v>
      </c>
      <c r="E8" s="41">
        <v>6</v>
      </c>
      <c r="F8" s="42">
        <v>1</v>
      </c>
      <c r="G8" s="37" t="s">
        <v>117</v>
      </c>
      <c r="H8" s="47"/>
    </row>
    <row r="9" spans="1:12" ht="15.75" customHeight="1" x14ac:dyDescent="0.25">
      <c r="A9" s="41"/>
      <c r="B9" s="41"/>
      <c r="C9" s="57">
        <f t="shared" si="0"/>
        <v>3</v>
      </c>
      <c r="D9" s="41" t="str">
        <f>'PreSemi-Scoreboard'!J15</f>
        <v>Mike Hui</v>
      </c>
      <c r="E9" s="41">
        <v>8</v>
      </c>
      <c r="F9" s="42">
        <v>3</v>
      </c>
      <c r="G9" s="37" t="s">
        <v>118</v>
      </c>
      <c r="H9" s="47"/>
    </row>
    <row r="10" spans="1:12" ht="15.75" customHeight="1" x14ac:dyDescent="0.25"/>
    <row r="11" spans="1:12" ht="15.75" customHeight="1" x14ac:dyDescent="0.25"/>
    <row r="12" spans="1:12" ht="15.75" customHeight="1" x14ac:dyDescent="0.25"/>
    <row r="13" spans="1:12" ht="15.75" customHeight="1" x14ac:dyDescent="0.25"/>
    <row r="14" spans="1:12" ht="15.75" customHeight="1" x14ac:dyDescent="0.25"/>
    <row r="15" spans="1:12" ht="15.75" customHeight="1" x14ac:dyDescent="0.25"/>
    <row r="16" spans="1:12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11" type="noConversion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1000"/>
  <sheetViews>
    <sheetView workbookViewId="0"/>
  </sheetViews>
  <sheetFormatPr defaultColWidth="14.44140625" defaultRowHeight="15" customHeight="1" x14ac:dyDescent="0.25"/>
  <cols>
    <col min="1" max="1" width="7" customWidth="1"/>
    <col min="2" max="2" width="8.109375" customWidth="1"/>
    <col min="3" max="3" width="20" hidden="1" customWidth="1"/>
    <col min="4" max="4" width="18.6640625" customWidth="1"/>
    <col min="5" max="5" width="6.5546875" customWidth="1"/>
    <col min="6" max="6" width="11.6640625" customWidth="1"/>
    <col min="7" max="7" width="12.109375" customWidth="1"/>
    <col min="8" max="8" width="10.88671875" customWidth="1"/>
    <col min="9" max="10" width="9.33203125" customWidth="1"/>
    <col min="11" max="11" width="10.88671875" customWidth="1"/>
    <col min="12" max="13" width="9.33203125" customWidth="1"/>
    <col min="14" max="14" width="10.88671875" customWidth="1"/>
    <col min="15" max="15" width="7.88671875" hidden="1" customWidth="1"/>
    <col min="16" max="16" width="9.109375" hidden="1" customWidth="1"/>
    <col min="17" max="17" width="11.88671875" hidden="1" customWidth="1"/>
    <col min="18" max="18" width="9" hidden="1" customWidth="1"/>
    <col min="19" max="19" width="7" hidden="1" customWidth="1"/>
    <col min="20" max="20" width="11.33203125" hidden="1" customWidth="1"/>
    <col min="21" max="22" width="7.88671875" hidden="1" customWidth="1"/>
    <col min="23" max="23" width="9.44140625" hidden="1" customWidth="1"/>
    <col min="24" max="25" width="7.88671875" hidden="1" customWidth="1"/>
    <col min="26" max="26" width="9.44140625" hidden="1" customWidth="1"/>
    <col min="27" max="27" width="7.88671875" customWidth="1"/>
    <col min="28" max="28" width="8" customWidth="1"/>
    <col min="29" max="29" width="10.44140625" customWidth="1"/>
    <col min="30" max="30" width="25.109375" customWidth="1"/>
  </cols>
  <sheetData>
    <row r="1" spans="1:30" ht="13.2" x14ac:dyDescent="0.25">
      <c r="A1" s="30" t="s">
        <v>125</v>
      </c>
      <c r="B1" s="30" t="s">
        <v>4</v>
      </c>
      <c r="C1" s="30" t="s">
        <v>27</v>
      </c>
      <c r="D1" s="30" t="s">
        <v>5</v>
      </c>
      <c r="E1" s="30" t="s">
        <v>8</v>
      </c>
      <c r="F1" s="31" t="s">
        <v>28</v>
      </c>
      <c r="G1" s="61" t="s">
        <v>126</v>
      </c>
      <c r="H1" s="32" t="s">
        <v>29</v>
      </c>
      <c r="I1" s="31" t="s">
        <v>127</v>
      </c>
      <c r="J1" s="61" t="s">
        <v>128</v>
      </c>
      <c r="K1" s="32" t="s">
        <v>129</v>
      </c>
      <c r="L1" s="31" t="s">
        <v>130</v>
      </c>
      <c r="M1" s="61" t="s">
        <v>131</v>
      </c>
      <c r="N1" s="32" t="s">
        <v>132</v>
      </c>
      <c r="O1" s="31" t="s">
        <v>133</v>
      </c>
      <c r="P1" s="61" t="s">
        <v>134</v>
      </c>
      <c r="Q1" s="32" t="s">
        <v>135</v>
      </c>
      <c r="R1" s="31" t="s">
        <v>136</v>
      </c>
      <c r="S1" s="61" t="s">
        <v>137</v>
      </c>
      <c r="T1" s="32" t="s">
        <v>138</v>
      </c>
      <c r="U1" s="31" t="s">
        <v>139</v>
      </c>
      <c r="V1" s="61" t="s">
        <v>140</v>
      </c>
      <c r="W1" s="32" t="s">
        <v>141</v>
      </c>
      <c r="X1" s="31" t="s">
        <v>142</v>
      </c>
      <c r="Y1" s="61" t="s">
        <v>143</v>
      </c>
      <c r="Z1" s="32" t="s">
        <v>144</v>
      </c>
      <c r="AA1" s="63" t="s">
        <v>145</v>
      </c>
      <c r="AB1" s="30" t="s">
        <v>0</v>
      </c>
      <c r="AC1" s="30" t="s">
        <v>147</v>
      </c>
      <c r="AD1" s="9" t="s">
        <v>148</v>
      </c>
    </row>
    <row r="2" spans="1:30" ht="15.75" customHeight="1" x14ac:dyDescent="0.25">
      <c r="A2" s="34">
        <v>231</v>
      </c>
      <c r="B2" s="34">
        <v>1</v>
      </c>
      <c r="C2" s="34"/>
      <c r="D2" s="64" t="str">
        <f>'Semi-Scoreboard'!I3</f>
        <v>Ronnie Chow</v>
      </c>
      <c r="E2" s="41">
        <v>1</v>
      </c>
      <c r="F2" s="36">
        <v>2</v>
      </c>
      <c r="G2" s="65">
        <f t="shared" ref="G2:G5" si="0">(IF(F2=1, 7, IF(F2=2, 5,IF(F2=3, 2,IF(F2=4, 1, 0)))))</f>
        <v>5</v>
      </c>
      <c r="H2" s="37" t="s">
        <v>150</v>
      </c>
      <c r="I2" s="36">
        <v>3</v>
      </c>
      <c r="J2" s="65">
        <f t="shared" ref="J2:J5" si="1">(IF(I2=1, 7, IF(I2=2, 5,IF(I2=3, 2,IF(I2=4, 1, 0)))))</f>
        <v>2</v>
      </c>
      <c r="K2" s="37" t="s">
        <v>152</v>
      </c>
      <c r="L2" s="36">
        <v>2</v>
      </c>
      <c r="M2" s="65">
        <f t="shared" ref="M2:M5" si="2">(IF(L2=1, 7, IF(L2=2, 5,IF(L2=3, 2,IF(L2=4, 1, 0)))))</f>
        <v>5</v>
      </c>
      <c r="N2" s="37" t="s">
        <v>153</v>
      </c>
      <c r="O2" s="66"/>
      <c r="P2" s="65"/>
      <c r="Q2" s="67"/>
      <c r="R2" s="66"/>
      <c r="S2" s="65"/>
      <c r="T2" s="67"/>
      <c r="U2" s="66"/>
      <c r="V2" s="65"/>
      <c r="W2" s="67"/>
      <c r="X2" s="66"/>
      <c r="Y2" s="65"/>
      <c r="Z2" s="67"/>
      <c r="AA2" s="69">
        <f t="shared" ref="AA2:AA5" si="3">G2+J2+M2</f>
        <v>12</v>
      </c>
      <c r="AB2" s="34">
        <f t="shared" ref="AB2:AB5" si="4">RANK(AA2,AA$2:AA$5,0)</f>
        <v>2</v>
      </c>
      <c r="AC2" s="34"/>
      <c r="AD2" s="9" t="s">
        <v>156</v>
      </c>
    </row>
    <row r="3" spans="1:30" ht="15.75" customHeight="1" x14ac:dyDescent="0.25">
      <c r="A3" s="34" t="s">
        <v>157</v>
      </c>
      <c r="B3" s="34">
        <v>1</v>
      </c>
      <c r="C3" s="34"/>
      <c r="D3" s="64" t="str">
        <f>'Semi-Scoreboard'!I2</f>
        <v>SUNGJU PARK</v>
      </c>
      <c r="E3" s="70">
        <v>4</v>
      </c>
      <c r="F3" s="36">
        <v>1</v>
      </c>
      <c r="G3" s="65">
        <f t="shared" si="0"/>
        <v>7</v>
      </c>
      <c r="H3" s="37" t="s">
        <v>158</v>
      </c>
      <c r="I3" s="36">
        <v>1</v>
      </c>
      <c r="J3" s="65">
        <f t="shared" si="1"/>
        <v>7</v>
      </c>
      <c r="K3" s="37" t="s">
        <v>159</v>
      </c>
      <c r="L3" s="36">
        <v>1</v>
      </c>
      <c r="M3" s="65">
        <f t="shared" si="2"/>
        <v>7</v>
      </c>
      <c r="N3" s="37" t="s">
        <v>161</v>
      </c>
      <c r="O3" s="71"/>
      <c r="P3" s="72"/>
      <c r="Q3" s="73"/>
      <c r="R3" s="71"/>
      <c r="S3" s="72"/>
      <c r="T3" s="73"/>
      <c r="U3" s="71"/>
      <c r="V3" s="72"/>
      <c r="W3" s="73"/>
      <c r="X3" s="71"/>
      <c r="Y3" s="72"/>
      <c r="Z3" s="73"/>
      <c r="AA3" s="69">
        <f t="shared" si="3"/>
        <v>21</v>
      </c>
      <c r="AB3" s="34">
        <f t="shared" si="4"/>
        <v>1</v>
      </c>
      <c r="AC3" s="34"/>
      <c r="AD3" s="9" t="s">
        <v>163</v>
      </c>
    </row>
    <row r="4" spans="1:30" ht="15.75" customHeight="1" x14ac:dyDescent="0.25">
      <c r="A4" s="34">
        <v>233</v>
      </c>
      <c r="B4" s="34">
        <v>1</v>
      </c>
      <c r="C4" s="34"/>
      <c r="D4" s="64" t="str">
        <f>'Semi-Scoreboard'!I6</f>
        <v>Ken Inoue</v>
      </c>
      <c r="E4" s="41">
        <v>6</v>
      </c>
      <c r="F4" s="36">
        <v>3</v>
      </c>
      <c r="G4" s="65">
        <f t="shared" si="0"/>
        <v>2</v>
      </c>
      <c r="H4" s="37" t="s">
        <v>164</v>
      </c>
      <c r="I4" s="36">
        <v>2</v>
      </c>
      <c r="J4" s="65">
        <f t="shared" si="1"/>
        <v>5</v>
      </c>
      <c r="K4" s="37" t="s">
        <v>165</v>
      </c>
      <c r="L4" s="36">
        <v>3</v>
      </c>
      <c r="M4" s="65">
        <f t="shared" si="2"/>
        <v>2</v>
      </c>
      <c r="N4" s="37" t="s">
        <v>167</v>
      </c>
      <c r="O4" s="71"/>
      <c r="P4" s="72"/>
      <c r="Q4" s="73"/>
      <c r="R4" s="71"/>
      <c r="S4" s="72"/>
      <c r="T4" s="73"/>
      <c r="U4" s="71"/>
      <c r="V4" s="72"/>
      <c r="W4" s="73"/>
      <c r="X4" s="71"/>
      <c r="Y4" s="72"/>
      <c r="Z4" s="73"/>
      <c r="AA4" s="69">
        <f t="shared" si="3"/>
        <v>9</v>
      </c>
      <c r="AB4" s="34">
        <f t="shared" si="4"/>
        <v>3</v>
      </c>
      <c r="AC4" s="34"/>
      <c r="AD4" s="9" t="s">
        <v>168</v>
      </c>
    </row>
    <row r="5" spans="1:30" ht="15.75" customHeight="1" x14ac:dyDescent="0.25">
      <c r="A5" s="34"/>
      <c r="B5" s="34">
        <v>1</v>
      </c>
      <c r="C5" s="34"/>
      <c r="D5" s="64" t="str">
        <f>'Semi-Scoreboard'!I7</f>
        <v>Wing Chi William Ho</v>
      </c>
      <c r="E5" s="41">
        <v>8</v>
      </c>
      <c r="F5" s="36">
        <v>4</v>
      </c>
      <c r="G5" s="65">
        <f t="shared" si="0"/>
        <v>1</v>
      </c>
      <c r="H5" s="37" t="s">
        <v>170</v>
      </c>
      <c r="I5" s="36">
        <v>4</v>
      </c>
      <c r="J5" s="65">
        <f t="shared" si="1"/>
        <v>1</v>
      </c>
      <c r="K5" s="37" t="s">
        <v>171</v>
      </c>
      <c r="L5" s="36">
        <v>4</v>
      </c>
      <c r="M5" s="65">
        <f t="shared" si="2"/>
        <v>1</v>
      </c>
      <c r="N5" s="37" t="s">
        <v>172</v>
      </c>
      <c r="O5" s="71"/>
      <c r="P5" s="72"/>
      <c r="Q5" s="73"/>
      <c r="R5" s="71"/>
      <c r="S5" s="72"/>
      <c r="T5" s="73"/>
      <c r="U5" s="71"/>
      <c r="V5" s="72"/>
      <c r="W5" s="73"/>
      <c r="X5" s="71"/>
      <c r="Y5" s="72"/>
      <c r="Z5" s="73"/>
      <c r="AA5" s="69">
        <f t="shared" si="3"/>
        <v>3</v>
      </c>
      <c r="AB5" s="34">
        <f t="shared" si="4"/>
        <v>4</v>
      </c>
      <c r="AC5" s="34"/>
      <c r="AD5" s="9" t="s">
        <v>173</v>
      </c>
    </row>
    <row r="6" spans="1:30" ht="15.75" customHeight="1" x14ac:dyDescent="0.25">
      <c r="A6" s="41"/>
      <c r="F6" s="41" t="s">
        <v>174</v>
      </c>
      <c r="G6" s="41"/>
      <c r="H6" s="54"/>
      <c r="I6" s="41" t="s">
        <v>175</v>
      </c>
      <c r="J6" s="41"/>
      <c r="K6" s="54"/>
      <c r="L6" s="41" t="s">
        <v>176</v>
      </c>
      <c r="M6" s="41"/>
      <c r="N6" s="54"/>
      <c r="O6" s="41" t="s">
        <v>178</v>
      </c>
      <c r="P6" s="41"/>
      <c r="Q6" s="41"/>
      <c r="R6" s="9" t="s">
        <v>179</v>
      </c>
      <c r="U6" s="9" t="s">
        <v>180</v>
      </c>
      <c r="X6" s="9" t="s">
        <v>181</v>
      </c>
      <c r="AD6" s="9" t="s">
        <v>45</v>
      </c>
    </row>
    <row r="7" spans="1:30" ht="15.75" customHeight="1" x14ac:dyDescent="0.25">
      <c r="A7" s="41"/>
      <c r="F7" s="41"/>
      <c r="G7" s="41"/>
      <c r="H7" s="54"/>
      <c r="I7" s="41"/>
      <c r="J7" s="41"/>
      <c r="K7" s="54"/>
      <c r="L7" s="41"/>
      <c r="M7" s="41"/>
      <c r="N7" s="54"/>
      <c r="O7" s="41"/>
      <c r="P7" s="41"/>
      <c r="Q7" s="41"/>
      <c r="AD7" s="9" t="s">
        <v>49</v>
      </c>
    </row>
    <row r="8" spans="1:30" ht="15.75" customHeight="1" x14ac:dyDescent="0.25">
      <c r="A8" s="41"/>
      <c r="F8" s="41"/>
      <c r="G8" s="41"/>
      <c r="H8" s="54"/>
      <c r="I8" s="41"/>
      <c r="J8" s="41"/>
      <c r="K8" s="54"/>
      <c r="L8" s="41"/>
      <c r="M8" s="41"/>
      <c r="N8" s="54"/>
      <c r="O8" s="41"/>
      <c r="P8" s="41"/>
      <c r="Q8" s="41"/>
    </row>
    <row r="9" spans="1:30" ht="15.75" customHeight="1" x14ac:dyDescent="0.25">
      <c r="A9" s="41"/>
      <c r="F9" s="41"/>
      <c r="G9" s="41"/>
      <c r="H9" s="54"/>
      <c r="I9" s="41"/>
      <c r="J9" s="41"/>
      <c r="K9" s="54"/>
      <c r="L9" s="41"/>
      <c r="M9" s="41"/>
      <c r="N9" s="54"/>
      <c r="O9" s="41"/>
      <c r="P9" s="41"/>
      <c r="Q9" s="41"/>
    </row>
    <row r="10" spans="1:30" ht="15.75" customHeight="1" x14ac:dyDescent="0.25">
      <c r="A10" s="41"/>
      <c r="F10" s="41"/>
      <c r="G10" s="41"/>
      <c r="H10" s="54"/>
      <c r="I10" s="41"/>
      <c r="J10" s="41"/>
      <c r="K10" s="54"/>
      <c r="L10" s="41"/>
      <c r="M10" s="41"/>
      <c r="N10" s="54"/>
      <c r="O10" s="41"/>
      <c r="P10" s="41"/>
      <c r="Q10" s="41"/>
    </row>
    <row r="11" spans="1:30" ht="15.75" customHeight="1" x14ac:dyDescent="0.25">
      <c r="A11" s="41"/>
      <c r="F11" s="41"/>
      <c r="G11" s="41"/>
      <c r="H11" s="54"/>
      <c r="I11" s="41"/>
      <c r="J11" s="41"/>
      <c r="K11" s="54"/>
      <c r="L11" s="41"/>
      <c r="M11" s="41"/>
      <c r="N11" s="54"/>
      <c r="O11" s="41"/>
      <c r="P11" s="41"/>
      <c r="Q11" s="41"/>
    </row>
    <row r="12" spans="1:30" ht="15.75" customHeight="1" x14ac:dyDescent="0.25">
      <c r="A12" s="41"/>
      <c r="F12" s="41"/>
      <c r="G12" s="41"/>
      <c r="H12" s="54"/>
      <c r="I12" s="41"/>
      <c r="J12" s="41"/>
      <c r="K12" s="54"/>
      <c r="L12" s="41"/>
      <c r="M12" s="41"/>
      <c r="N12" s="54"/>
      <c r="O12" s="41"/>
      <c r="P12" s="41"/>
      <c r="Q12" s="41"/>
    </row>
    <row r="13" spans="1:30" ht="15.75" customHeight="1" x14ac:dyDescent="0.25">
      <c r="A13" s="41"/>
      <c r="F13" s="41"/>
      <c r="G13" s="41"/>
      <c r="H13" s="54"/>
      <c r="I13" s="41"/>
      <c r="J13" s="41"/>
      <c r="K13" s="54"/>
      <c r="L13" s="41"/>
      <c r="M13" s="41"/>
      <c r="N13" s="54"/>
      <c r="O13" s="41"/>
      <c r="P13" s="41"/>
      <c r="Q13" s="41"/>
    </row>
    <row r="14" spans="1:30" ht="15.75" customHeight="1" x14ac:dyDescent="0.25">
      <c r="A14" s="41"/>
      <c r="F14" s="41"/>
      <c r="G14" s="41"/>
      <c r="H14" s="54"/>
      <c r="I14" s="41"/>
      <c r="J14" s="41"/>
      <c r="K14" s="54"/>
      <c r="L14" s="41"/>
      <c r="M14" s="41"/>
      <c r="N14" s="54"/>
      <c r="O14" s="41"/>
      <c r="P14" s="41"/>
      <c r="Q14" s="41"/>
    </row>
    <row r="15" spans="1:30" ht="15.75" customHeight="1" x14ac:dyDescent="0.25">
      <c r="A15" s="41"/>
      <c r="F15" s="41"/>
      <c r="G15" s="41"/>
      <c r="H15" s="54"/>
      <c r="I15" s="41"/>
      <c r="J15" s="41"/>
      <c r="K15" s="54"/>
      <c r="L15" s="41"/>
      <c r="M15" s="41"/>
      <c r="N15" s="54"/>
      <c r="O15" s="41"/>
      <c r="P15" s="41"/>
      <c r="Q15" s="41"/>
    </row>
    <row r="16" spans="1:30" ht="15.75" customHeight="1" x14ac:dyDescent="0.25">
      <c r="A16" s="41"/>
      <c r="F16" s="41"/>
      <c r="G16" s="41"/>
      <c r="H16" s="54"/>
      <c r="I16" s="41"/>
      <c r="J16" s="41"/>
      <c r="K16" s="54"/>
      <c r="L16" s="41"/>
      <c r="M16" s="41"/>
      <c r="N16" s="54"/>
      <c r="O16" s="41"/>
      <c r="P16" s="41"/>
      <c r="Q16" s="41"/>
    </row>
    <row r="17" spans="1:17" ht="15.75" customHeight="1" x14ac:dyDescent="0.25">
      <c r="A17" s="41"/>
      <c r="F17" s="41"/>
      <c r="G17" s="41"/>
      <c r="H17" s="54"/>
      <c r="I17" s="41"/>
      <c r="J17" s="41"/>
      <c r="K17" s="54"/>
      <c r="L17" s="41"/>
      <c r="M17" s="41"/>
      <c r="N17" s="54"/>
      <c r="O17" s="41"/>
      <c r="P17" s="41"/>
      <c r="Q17" s="41"/>
    </row>
    <row r="18" spans="1:17" ht="15.75" customHeight="1" x14ac:dyDescent="0.25">
      <c r="A18" s="41"/>
      <c r="F18" s="41"/>
      <c r="G18" s="41"/>
      <c r="H18" s="54"/>
      <c r="I18" s="41"/>
      <c r="J18" s="41"/>
      <c r="K18" s="54"/>
      <c r="L18" s="41"/>
      <c r="M18" s="41"/>
      <c r="N18" s="54"/>
      <c r="O18" s="41"/>
      <c r="P18" s="41"/>
      <c r="Q18" s="41"/>
    </row>
    <row r="19" spans="1:17" ht="15.75" customHeight="1" x14ac:dyDescent="0.25">
      <c r="A19" s="41"/>
      <c r="F19" s="41"/>
      <c r="G19" s="41"/>
      <c r="H19" s="54"/>
      <c r="I19" s="41"/>
      <c r="J19" s="41"/>
      <c r="K19" s="54"/>
      <c r="L19" s="41"/>
      <c r="M19" s="41"/>
      <c r="N19" s="54"/>
      <c r="O19" s="41"/>
      <c r="P19" s="41"/>
      <c r="Q19" s="41"/>
    </row>
    <row r="20" spans="1:17" ht="15.75" customHeight="1" x14ac:dyDescent="0.25">
      <c r="A20" s="41"/>
      <c r="F20" s="41"/>
      <c r="G20" s="41"/>
      <c r="H20" s="54"/>
      <c r="I20" s="41"/>
      <c r="J20" s="41"/>
      <c r="K20" s="54"/>
      <c r="L20" s="41"/>
      <c r="M20" s="41"/>
      <c r="N20" s="54"/>
      <c r="O20" s="41"/>
      <c r="P20" s="41"/>
      <c r="Q20" s="41"/>
    </row>
    <row r="21" spans="1:17" ht="15.75" customHeight="1" x14ac:dyDescent="0.25">
      <c r="A21" s="41"/>
      <c r="F21" s="41"/>
      <c r="G21" s="41"/>
      <c r="H21" s="54"/>
      <c r="I21" s="41"/>
      <c r="J21" s="41"/>
      <c r="K21" s="54"/>
      <c r="L21" s="41"/>
      <c r="M21" s="41"/>
      <c r="N21" s="54"/>
      <c r="O21" s="41"/>
      <c r="P21" s="41"/>
      <c r="Q21" s="41"/>
    </row>
    <row r="22" spans="1:17" ht="15.75" customHeight="1" x14ac:dyDescent="0.25">
      <c r="A22" s="41"/>
      <c r="F22" s="41"/>
      <c r="G22" s="41"/>
      <c r="H22" s="54"/>
      <c r="I22" s="41"/>
      <c r="J22" s="41"/>
      <c r="K22" s="54"/>
      <c r="L22" s="41"/>
      <c r="M22" s="41"/>
      <c r="N22" s="54"/>
      <c r="O22" s="41"/>
      <c r="P22" s="41"/>
      <c r="Q22" s="41"/>
    </row>
    <row r="23" spans="1:17" ht="15.75" customHeight="1" x14ac:dyDescent="0.25">
      <c r="A23" s="41"/>
      <c r="F23" s="41"/>
      <c r="G23" s="41"/>
      <c r="H23" s="54"/>
      <c r="I23" s="41"/>
      <c r="J23" s="41"/>
      <c r="K23" s="54"/>
      <c r="L23" s="41"/>
      <c r="M23" s="41"/>
      <c r="N23" s="54"/>
      <c r="O23" s="41"/>
      <c r="P23" s="41"/>
      <c r="Q23" s="41"/>
    </row>
    <row r="24" spans="1:17" ht="15.75" customHeight="1" x14ac:dyDescent="0.25">
      <c r="A24" s="41"/>
      <c r="F24" s="41"/>
      <c r="G24" s="41"/>
      <c r="H24" s="54"/>
      <c r="I24" s="41"/>
      <c r="J24" s="41"/>
      <c r="K24" s="54"/>
      <c r="L24" s="41"/>
      <c r="M24" s="41"/>
      <c r="N24" s="54"/>
      <c r="O24" s="41"/>
      <c r="P24" s="41"/>
      <c r="Q24" s="41"/>
    </row>
    <row r="25" spans="1:17" ht="15.75" customHeight="1" x14ac:dyDescent="0.25">
      <c r="A25" s="41"/>
      <c r="F25" s="41"/>
      <c r="G25" s="41"/>
      <c r="H25" s="54"/>
      <c r="I25" s="41"/>
      <c r="J25" s="41"/>
      <c r="K25" s="54"/>
      <c r="L25" s="41"/>
      <c r="M25" s="41"/>
      <c r="N25" s="54"/>
      <c r="O25" s="41"/>
      <c r="P25" s="41"/>
      <c r="Q25" s="41"/>
    </row>
    <row r="26" spans="1:17" ht="15.75" customHeight="1" x14ac:dyDescent="0.25">
      <c r="A26" s="41"/>
      <c r="F26" s="41"/>
      <c r="G26" s="41"/>
      <c r="H26" s="54"/>
      <c r="I26" s="41"/>
      <c r="J26" s="41"/>
      <c r="K26" s="54"/>
      <c r="L26" s="41"/>
      <c r="M26" s="41"/>
      <c r="N26" s="54"/>
      <c r="O26" s="41"/>
      <c r="P26" s="41"/>
      <c r="Q26" s="41"/>
    </row>
    <row r="27" spans="1:17" ht="15.75" customHeight="1" x14ac:dyDescent="0.25">
      <c r="A27" s="41"/>
      <c r="F27" s="41"/>
      <c r="G27" s="41"/>
      <c r="H27" s="54"/>
      <c r="I27" s="41"/>
      <c r="J27" s="41"/>
      <c r="K27" s="54"/>
      <c r="L27" s="41"/>
      <c r="M27" s="41"/>
      <c r="N27" s="54"/>
      <c r="O27" s="41"/>
      <c r="P27" s="41"/>
      <c r="Q27" s="41"/>
    </row>
    <row r="28" spans="1:17" ht="15.75" customHeight="1" x14ac:dyDescent="0.25">
      <c r="A28" s="41"/>
      <c r="F28" s="41"/>
      <c r="G28" s="41"/>
      <c r="H28" s="54"/>
      <c r="I28" s="41"/>
      <c r="J28" s="41"/>
      <c r="K28" s="54"/>
      <c r="L28" s="41"/>
      <c r="M28" s="41"/>
      <c r="N28" s="54"/>
      <c r="O28" s="41"/>
      <c r="P28" s="41"/>
      <c r="Q28" s="41"/>
    </row>
    <row r="29" spans="1:17" ht="15.75" customHeight="1" x14ac:dyDescent="0.25">
      <c r="A29" s="41"/>
      <c r="F29" s="41"/>
      <c r="G29" s="41"/>
      <c r="H29" s="54"/>
      <c r="I29" s="41"/>
      <c r="J29" s="41"/>
      <c r="K29" s="54"/>
      <c r="L29" s="41"/>
      <c r="M29" s="41"/>
      <c r="N29" s="54"/>
      <c r="O29" s="41"/>
      <c r="P29" s="41"/>
      <c r="Q29" s="41"/>
    </row>
    <row r="30" spans="1:17" ht="15.75" customHeight="1" x14ac:dyDescent="0.25">
      <c r="A30" s="41"/>
      <c r="F30" s="41"/>
      <c r="G30" s="41"/>
      <c r="H30" s="54"/>
      <c r="I30" s="41"/>
      <c r="J30" s="41"/>
      <c r="K30" s="54"/>
      <c r="L30" s="41"/>
      <c r="M30" s="41"/>
      <c r="N30" s="54"/>
      <c r="O30" s="41"/>
      <c r="P30" s="41"/>
      <c r="Q30" s="41"/>
    </row>
    <row r="31" spans="1:17" ht="15.75" customHeight="1" x14ac:dyDescent="0.25">
      <c r="A31" s="41"/>
      <c r="F31" s="41"/>
      <c r="G31" s="41"/>
      <c r="H31" s="54"/>
      <c r="I31" s="41"/>
      <c r="J31" s="41"/>
      <c r="K31" s="54"/>
      <c r="L31" s="41"/>
      <c r="M31" s="41"/>
      <c r="N31" s="54"/>
      <c r="O31" s="41"/>
      <c r="P31" s="41"/>
      <c r="Q31" s="41"/>
    </row>
    <row r="32" spans="1:17" ht="15.75" customHeight="1" x14ac:dyDescent="0.25">
      <c r="A32" s="41"/>
      <c r="F32" s="41"/>
      <c r="G32" s="41"/>
      <c r="H32" s="54"/>
      <c r="I32" s="41"/>
      <c r="J32" s="41"/>
      <c r="K32" s="54"/>
      <c r="L32" s="41"/>
      <c r="M32" s="41"/>
      <c r="N32" s="54"/>
      <c r="O32" s="41"/>
      <c r="P32" s="41"/>
      <c r="Q32" s="41"/>
    </row>
    <row r="33" spans="1:17" ht="15.75" customHeight="1" x14ac:dyDescent="0.25">
      <c r="A33" s="41"/>
      <c r="F33" s="41"/>
      <c r="G33" s="41"/>
      <c r="H33" s="54"/>
      <c r="I33" s="41"/>
      <c r="J33" s="41"/>
      <c r="K33" s="54"/>
      <c r="L33" s="41"/>
      <c r="M33" s="41"/>
      <c r="N33" s="54"/>
      <c r="O33" s="41"/>
      <c r="P33" s="41"/>
      <c r="Q33" s="41"/>
    </row>
    <row r="34" spans="1:17" ht="15.75" customHeight="1" x14ac:dyDescent="0.25">
      <c r="A34" s="41"/>
      <c r="F34" s="41"/>
      <c r="G34" s="41"/>
      <c r="H34" s="54"/>
      <c r="I34" s="41"/>
      <c r="J34" s="41"/>
      <c r="K34" s="54"/>
      <c r="L34" s="41"/>
      <c r="M34" s="41"/>
      <c r="N34" s="54"/>
      <c r="O34" s="41"/>
      <c r="P34" s="41"/>
      <c r="Q34" s="41"/>
    </row>
    <row r="35" spans="1:17" ht="15.75" customHeight="1" x14ac:dyDescent="0.25">
      <c r="A35" s="41"/>
      <c r="F35" s="41"/>
      <c r="G35" s="41"/>
      <c r="H35" s="54"/>
      <c r="I35" s="41"/>
      <c r="J35" s="41"/>
      <c r="K35" s="54"/>
      <c r="L35" s="41"/>
      <c r="M35" s="41"/>
      <c r="N35" s="54"/>
      <c r="O35" s="41"/>
      <c r="P35" s="41"/>
      <c r="Q35" s="41"/>
    </row>
    <row r="36" spans="1:17" ht="15.75" customHeight="1" x14ac:dyDescent="0.25">
      <c r="A36" s="41"/>
      <c r="F36" s="41"/>
      <c r="G36" s="41"/>
      <c r="H36" s="54"/>
      <c r="I36" s="41"/>
      <c r="J36" s="41"/>
      <c r="K36" s="54"/>
      <c r="L36" s="41"/>
      <c r="M36" s="41"/>
      <c r="N36" s="54"/>
      <c r="O36" s="41"/>
      <c r="P36" s="41"/>
      <c r="Q36" s="41"/>
    </row>
    <row r="37" spans="1:17" ht="15.75" customHeight="1" x14ac:dyDescent="0.25">
      <c r="A37" s="41"/>
      <c r="F37" s="41"/>
      <c r="G37" s="41"/>
      <c r="H37" s="54"/>
      <c r="I37" s="41"/>
      <c r="J37" s="41"/>
      <c r="K37" s="54"/>
      <c r="L37" s="41"/>
      <c r="M37" s="41"/>
      <c r="N37" s="54"/>
      <c r="O37" s="41"/>
      <c r="P37" s="41"/>
      <c r="Q37" s="41"/>
    </row>
    <row r="38" spans="1:17" ht="15.75" customHeight="1" x14ac:dyDescent="0.25">
      <c r="A38" s="41"/>
      <c r="F38" s="41"/>
      <c r="G38" s="41"/>
      <c r="H38" s="54"/>
      <c r="I38" s="41"/>
      <c r="J38" s="41"/>
      <c r="K38" s="54"/>
      <c r="L38" s="41"/>
      <c r="M38" s="41"/>
      <c r="N38" s="54"/>
      <c r="O38" s="41"/>
      <c r="P38" s="41"/>
      <c r="Q38" s="41"/>
    </row>
    <row r="39" spans="1:17" ht="15.75" customHeight="1" x14ac:dyDescent="0.25">
      <c r="A39" s="41"/>
      <c r="F39" s="41"/>
      <c r="G39" s="41"/>
      <c r="H39" s="54"/>
      <c r="I39" s="41"/>
      <c r="J39" s="41"/>
      <c r="K39" s="54"/>
      <c r="L39" s="41"/>
      <c r="M39" s="41"/>
      <c r="N39" s="54"/>
      <c r="O39" s="41"/>
      <c r="P39" s="41"/>
      <c r="Q39" s="41"/>
    </row>
    <row r="40" spans="1:17" ht="15.75" customHeight="1" x14ac:dyDescent="0.25">
      <c r="A40" s="41"/>
      <c r="F40" s="41"/>
      <c r="G40" s="41"/>
      <c r="H40" s="54"/>
      <c r="I40" s="41"/>
      <c r="J40" s="41"/>
      <c r="K40" s="54"/>
      <c r="L40" s="41"/>
      <c r="M40" s="41"/>
      <c r="N40" s="54"/>
      <c r="O40" s="41"/>
      <c r="P40" s="41"/>
      <c r="Q40" s="41"/>
    </row>
    <row r="41" spans="1:17" ht="15.75" customHeight="1" x14ac:dyDescent="0.25">
      <c r="A41" s="41"/>
      <c r="F41" s="41"/>
      <c r="G41" s="41"/>
      <c r="H41" s="54"/>
      <c r="I41" s="41"/>
      <c r="J41" s="41"/>
      <c r="K41" s="54"/>
      <c r="L41" s="41"/>
      <c r="M41" s="41"/>
      <c r="N41" s="54"/>
      <c r="O41" s="41"/>
      <c r="P41" s="41"/>
      <c r="Q41" s="41"/>
    </row>
    <row r="42" spans="1:17" ht="15.75" customHeight="1" x14ac:dyDescent="0.25">
      <c r="A42" s="41"/>
      <c r="F42" s="41"/>
      <c r="G42" s="41"/>
      <c r="H42" s="54"/>
      <c r="I42" s="41"/>
      <c r="J42" s="41"/>
      <c r="K42" s="54"/>
      <c r="L42" s="41"/>
      <c r="M42" s="41"/>
      <c r="N42" s="54"/>
      <c r="O42" s="41"/>
      <c r="P42" s="41"/>
      <c r="Q42" s="41"/>
    </row>
    <row r="43" spans="1:17" ht="15.75" customHeight="1" x14ac:dyDescent="0.25">
      <c r="A43" s="41"/>
      <c r="F43" s="41"/>
      <c r="G43" s="41"/>
      <c r="H43" s="54"/>
      <c r="I43" s="41"/>
      <c r="J43" s="41"/>
      <c r="K43" s="54"/>
      <c r="L43" s="41"/>
      <c r="M43" s="41"/>
      <c r="N43" s="54"/>
      <c r="O43" s="41"/>
      <c r="P43" s="41"/>
      <c r="Q43" s="41"/>
    </row>
    <row r="44" spans="1:17" ht="15.75" customHeight="1" x14ac:dyDescent="0.25">
      <c r="A44" s="41"/>
      <c r="F44" s="41"/>
      <c r="G44" s="41"/>
      <c r="H44" s="54"/>
      <c r="I44" s="41"/>
      <c r="J44" s="41"/>
      <c r="K44" s="54"/>
      <c r="L44" s="41"/>
      <c r="M44" s="41"/>
      <c r="N44" s="54"/>
      <c r="O44" s="41"/>
      <c r="P44" s="41"/>
      <c r="Q44" s="41"/>
    </row>
    <row r="45" spans="1:17" ht="15.75" customHeight="1" x14ac:dyDescent="0.25">
      <c r="A45" s="41"/>
      <c r="F45" s="41"/>
      <c r="G45" s="41"/>
      <c r="H45" s="54"/>
      <c r="I45" s="41"/>
      <c r="J45" s="41"/>
      <c r="K45" s="54"/>
      <c r="L45" s="41"/>
      <c r="M45" s="41"/>
      <c r="N45" s="54"/>
      <c r="O45" s="41"/>
      <c r="P45" s="41"/>
      <c r="Q45" s="41"/>
    </row>
    <row r="46" spans="1:17" ht="15.75" customHeight="1" x14ac:dyDescent="0.25">
      <c r="A46" s="41"/>
      <c r="F46" s="41"/>
      <c r="G46" s="41"/>
      <c r="H46" s="54"/>
      <c r="I46" s="41"/>
      <c r="J46" s="41"/>
      <c r="K46" s="54"/>
      <c r="L46" s="41"/>
      <c r="M46" s="41"/>
      <c r="N46" s="54"/>
      <c r="O46" s="41"/>
      <c r="P46" s="41"/>
      <c r="Q46" s="41"/>
    </row>
    <row r="47" spans="1:17" ht="15.75" customHeight="1" x14ac:dyDescent="0.25">
      <c r="A47" s="41"/>
      <c r="F47" s="41"/>
      <c r="G47" s="41"/>
      <c r="H47" s="54"/>
      <c r="I47" s="41"/>
      <c r="J47" s="41"/>
      <c r="K47" s="54"/>
      <c r="L47" s="41"/>
      <c r="M47" s="41"/>
      <c r="N47" s="54"/>
      <c r="O47" s="41"/>
      <c r="P47" s="41"/>
      <c r="Q47" s="41"/>
    </row>
    <row r="48" spans="1:17" ht="15.75" customHeight="1" x14ac:dyDescent="0.25">
      <c r="A48" s="41"/>
      <c r="F48" s="41"/>
      <c r="G48" s="41"/>
      <c r="H48" s="54"/>
      <c r="I48" s="41"/>
      <c r="J48" s="41"/>
      <c r="K48" s="54"/>
      <c r="L48" s="41"/>
      <c r="M48" s="41"/>
      <c r="N48" s="54"/>
      <c r="O48" s="41"/>
      <c r="P48" s="41"/>
      <c r="Q48" s="41"/>
    </row>
    <row r="49" spans="1:17" ht="15.75" customHeight="1" x14ac:dyDescent="0.25">
      <c r="A49" s="41"/>
      <c r="F49" s="41"/>
      <c r="G49" s="41"/>
      <c r="H49" s="54"/>
      <c r="I49" s="41"/>
      <c r="J49" s="41"/>
      <c r="K49" s="54"/>
      <c r="L49" s="41"/>
      <c r="M49" s="41"/>
      <c r="N49" s="54"/>
      <c r="O49" s="41"/>
      <c r="P49" s="41"/>
      <c r="Q49" s="41"/>
    </row>
    <row r="50" spans="1:17" ht="15.75" customHeight="1" x14ac:dyDescent="0.25">
      <c r="A50" s="41"/>
      <c r="F50" s="41"/>
      <c r="G50" s="41"/>
      <c r="H50" s="54"/>
      <c r="I50" s="41"/>
      <c r="J50" s="41"/>
      <c r="K50" s="54"/>
      <c r="L50" s="41"/>
      <c r="M50" s="41"/>
      <c r="N50" s="54"/>
      <c r="O50" s="41"/>
      <c r="P50" s="41"/>
      <c r="Q50" s="41"/>
    </row>
    <row r="51" spans="1:17" ht="15.75" customHeight="1" x14ac:dyDescent="0.25">
      <c r="A51" s="41"/>
      <c r="F51" s="41"/>
      <c r="G51" s="41"/>
      <c r="H51" s="54"/>
      <c r="I51" s="41"/>
      <c r="J51" s="41"/>
      <c r="K51" s="54"/>
      <c r="L51" s="41"/>
      <c r="M51" s="41"/>
      <c r="N51" s="54"/>
      <c r="O51" s="41"/>
      <c r="P51" s="41"/>
      <c r="Q51" s="41"/>
    </row>
    <row r="52" spans="1:17" ht="15.75" customHeight="1" x14ac:dyDescent="0.25">
      <c r="A52" s="41"/>
      <c r="F52" s="41"/>
      <c r="G52" s="41"/>
      <c r="H52" s="54"/>
      <c r="I52" s="41"/>
      <c r="J52" s="41"/>
      <c r="K52" s="54"/>
      <c r="L52" s="41"/>
      <c r="M52" s="41"/>
      <c r="N52" s="54"/>
      <c r="O52" s="41"/>
      <c r="P52" s="41"/>
      <c r="Q52" s="41"/>
    </row>
    <row r="53" spans="1:17" ht="15.75" customHeight="1" x14ac:dyDescent="0.25">
      <c r="A53" s="41"/>
      <c r="F53" s="41"/>
      <c r="G53" s="41"/>
      <c r="H53" s="54"/>
      <c r="I53" s="41"/>
      <c r="J53" s="41"/>
      <c r="K53" s="54"/>
      <c r="L53" s="41"/>
      <c r="M53" s="41"/>
      <c r="N53" s="54"/>
      <c r="O53" s="41"/>
      <c r="P53" s="41"/>
      <c r="Q53" s="41"/>
    </row>
    <row r="54" spans="1:17" ht="15.75" customHeight="1" x14ac:dyDescent="0.25">
      <c r="A54" s="41"/>
      <c r="F54" s="41"/>
      <c r="G54" s="41"/>
      <c r="H54" s="54"/>
      <c r="I54" s="41"/>
      <c r="J54" s="41"/>
      <c r="K54" s="54"/>
      <c r="L54" s="41"/>
      <c r="M54" s="41"/>
      <c r="N54" s="54"/>
      <c r="O54" s="41"/>
      <c r="P54" s="41"/>
      <c r="Q54" s="41"/>
    </row>
    <row r="55" spans="1:17" ht="15.75" customHeight="1" x14ac:dyDescent="0.25">
      <c r="A55" s="41"/>
      <c r="F55" s="41"/>
      <c r="G55" s="41"/>
      <c r="H55" s="54"/>
      <c r="I55" s="41"/>
      <c r="J55" s="41"/>
      <c r="K55" s="54"/>
      <c r="L55" s="41"/>
      <c r="M55" s="41"/>
      <c r="N55" s="54"/>
      <c r="O55" s="41"/>
      <c r="P55" s="41"/>
      <c r="Q55" s="41"/>
    </row>
    <row r="56" spans="1:17" ht="15.75" customHeight="1" x14ac:dyDescent="0.25">
      <c r="A56" s="41"/>
      <c r="F56" s="41"/>
      <c r="G56" s="41"/>
      <c r="H56" s="54"/>
      <c r="I56" s="41"/>
      <c r="J56" s="41"/>
      <c r="K56" s="54"/>
      <c r="L56" s="41"/>
      <c r="M56" s="41"/>
      <c r="N56" s="54"/>
      <c r="O56" s="41"/>
      <c r="P56" s="41"/>
      <c r="Q56" s="41"/>
    </row>
    <row r="57" spans="1:17" ht="15.75" customHeight="1" x14ac:dyDescent="0.25">
      <c r="A57" s="41"/>
      <c r="F57" s="41"/>
      <c r="G57" s="41"/>
      <c r="H57" s="54"/>
      <c r="I57" s="41"/>
      <c r="J57" s="41"/>
      <c r="K57" s="54"/>
      <c r="L57" s="41"/>
      <c r="M57" s="41"/>
      <c r="N57" s="54"/>
      <c r="O57" s="41"/>
      <c r="P57" s="41"/>
      <c r="Q57" s="41"/>
    </row>
    <row r="58" spans="1:17" ht="15.75" customHeight="1" x14ac:dyDescent="0.25">
      <c r="A58" s="41"/>
      <c r="F58" s="41"/>
      <c r="G58" s="41"/>
      <c r="H58" s="54"/>
      <c r="I58" s="41"/>
      <c r="J58" s="41"/>
      <c r="K58" s="54"/>
      <c r="L58" s="41"/>
      <c r="M58" s="41"/>
      <c r="N58" s="54"/>
      <c r="O58" s="41"/>
      <c r="P58" s="41"/>
      <c r="Q58" s="41"/>
    </row>
    <row r="59" spans="1:17" ht="15.75" customHeight="1" x14ac:dyDescent="0.25">
      <c r="A59" s="41"/>
      <c r="F59" s="41"/>
      <c r="G59" s="41"/>
      <c r="H59" s="54"/>
      <c r="I59" s="41"/>
      <c r="J59" s="41"/>
      <c r="K59" s="54"/>
      <c r="L59" s="41"/>
      <c r="M59" s="41"/>
      <c r="N59" s="54"/>
      <c r="O59" s="41"/>
      <c r="P59" s="41"/>
      <c r="Q59" s="41"/>
    </row>
    <row r="60" spans="1:17" ht="15.75" customHeight="1" x14ac:dyDescent="0.25">
      <c r="A60" s="41"/>
      <c r="F60" s="41"/>
      <c r="G60" s="41"/>
      <c r="H60" s="54"/>
      <c r="I60" s="41"/>
      <c r="J60" s="41"/>
      <c r="K60" s="54"/>
      <c r="L60" s="41"/>
      <c r="M60" s="41"/>
      <c r="N60" s="54"/>
      <c r="O60" s="41"/>
      <c r="P60" s="41"/>
      <c r="Q60" s="41"/>
    </row>
    <row r="61" spans="1:17" ht="15.75" customHeight="1" x14ac:dyDescent="0.25">
      <c r="A61" s="41"/>
      <c r="F61" s="41"/>
      <c r="G61" s="41"/>
      <c r="H61" s="54"/>
      <c r="I61" s="41"/>
      <c r="J61" s="41"/>
      <c r="K61" s="54"/>
      <c r="L61" s="41"/>
      <c r="M61" s="41"/>
      <c r="N61" s="54"/>
      <c r="O61" s="41"/>
      <c r="P61" s="41"/>
      <c r="Q61" s="41"/>
    </row>
    <row r="62" spans="1:17" ht="15.75" customHeight="1" x14ac:dyDescent="0.25">
      <c r="A62" s="41"/>
      <c r="F62" s="41"/>
      <c r="G62" s="41"/>
      <c r="H62" s="54"/>
      <c r="I62" s="41"/>
      <c r="J62" s="41"/>
      <c r="K62" s="54"/>
      <c r="L62" s="41"/>
      <c r="M62" s="41"/>
      <c r="N62" s="54"/>
      <c r="O62" s="41"/>
      <c r="P62" s="41"/>
      <c r="Q62" s="41"/>
    </row>
    <row r="63" spans="1:17" ht="15.75" customHeight="1" x14ac:dyDescent="0.25">
      <c r="A63" s="41"/>
      <c r="F63" s="41"/>
      <c r="G63" s="41"/>
      <c r="H63" s="54"/>
      <c r="I63" s="41"/>
      <c r="J63" s="41"/>
      <c r="K63" s="54"/>
      <c r="L63" s="41"/>
      <c r="M63" s="41"/>
      <c r="N63" s="54"/>
      <c r="O63" s="41"/>
      <c r="P63" s="41"/>
      <c r="Q63" s="41"/>
    </row>
    <row r="64" spans="1:17" ht="15.75" customHeight="1" x14ac:dyDescent="0.25">
      <c r="A64" s="41"/>
      <c r="F64" s="41"/>
      <c r="G64" s="41"/>
      <c r="H64" s="54"/>
      <c r="I64" s="41"/>
      <c r="J64" s="41"/>
      <c r="K64" s="54"/>
      <c r="L64" s="41"/>
      <c r="M64" s="41"/>
      <c r="N64" s="54"/>
      <c r="O64" s="41"/>
      <c r="P64" s="41"/>
      <c r="Q64" s="41"/>
    </row>
    <row r="65" spans="1:17" ht="15.75" customHeight="1" x14ac:dyDescent="0.25">
      <c r="A65" s="41"/>
      <c r="F65" s="41"/>
      <c r="G65" s="41"/>
      <c r="H65" s="54"/>
      <c r="I65" s="41"/>
      <c r="J65" s="41"/>
      <c r="K65" s="54"/>
      <c r="L65" s="41"/>
      <c r="M65" s="41"/>
      <c r="N65" s="54"/>
      <c r="O65" s="41"/>
      <c r="P65" s="41"/>
      <c r="Q65" s="41"/>
    </row>
    <row r="66" spans="1:17" ht="15.75" customHeight="1" x14ac:dyDescent="0.25">
      <c r="A66" s="41"/>
      <c r="F66" s="41"/>
      <c r="G66" s="41"/>
      <c r="H66" s="54"/>
      <c r="I66" s="41"/>
      <c r="J66" s="41"/>
      <c r="K66" s="54"/>
      <c r="L66" s="41"/>
      <c r="M66" s="41"/>
      <c r="N66" s="54"/>
      <c r="O66" s="41"/>
      <c r="P66" s="41"/>
      <c r="Q66" s="41"/>
    </row>
    <row r="67" spans="1:17" ht="15.75" customHeight="1" x14ac:dyDescent="0.25">
      <c r="A67" s="41"/>
      <c r="F67" s="41"/>
      <c r="G67" s="41"/>
      <c r="H67" s="54"/>
      <c r="I67" s="41"/>
      <c r="J67" s="41"/>
      <c r="K67" s="54"/>
      <c r="L67" s="41"/>
      <c r="M67" s="41"/>
      <c r="N67" s="54"/>
      <c r="O67" s="41"/>
      <c r="P67" s="41"/>
      <c r="Q67" s="41"/>
    </row>
    <row r="68" spans="1:17" ht="15.75" customHeight="1" x14ac:dyDescent="0.25">
      <c r="A68" s="41"/>
      <c r="F68" s="41"/>
      <c r="G68" s="41"/>
      <c r="H68" s="54"/>
      <c r="I68" s="41"/>
      <c r="J68" s="41"/>
      <c r="K68" s="54"/>
      <c r="L68" s="41"/>
      <c r="M68" s="41"/>
      <c r="N68" s="54"/>
      <c r="O68" s="41"/>
      <c r="P68" s="41"/>
      <c r="Q68" s="41"/>
    </row>
    <row r="69" spans="1:17" ht="15.75" customHeight="1" x14ac:dyDescent="0.25">
      <c r="A69" s="41"/>
      <c r="F69" s="41"/>
      <c r="G69" s="41"/>
      <c r="H69" s="54"/>
      <c r="I69" s="41"/>
      <c r="J69" s="41"/>
      <c r="K69" s="54"/>
      <c r="L69" s="41"/>
      <c r="M69" s="41"/>
      <c r="N69" s="54"/>
      <c r="O69" s="41"/>
      <c r="P69" s="41"/>
      <c r="Q69" s="41"/>
    </row>
    <row r="70" spans="1:17" ht="15.75" customHeight="1" x14ac:dyDescent="0.25">
      <c r="A70" s="41"/>
      <c r="F70" s="41"/>
      <c r="G70" s="41"/>
      <c r="H70" s="54"/>
      <c r="I70" s="41"/>
      <c r="J70" s="41"/>
      <c r="K70" s="54"/>
      <c r="L70" s="41"/>
      <c r="M70" s="41"/>
      <c r="N70" s="54"/>
      <c r="O70" s="41"/>
      <c r="P70" s="41"/>
      <c r="Q70" s="41"/>
    </row>
    <row r="71" spans="1:17" ht="15.75" customHeight="1" x14ac:dyDescent="0.25">
      <c r="A71" s="41"/>
      <c r="F71" s="41"/>
      <c r="G71" s="41"/>
      <c r="H71" s="54"/>
      <c r="I71" s="41"/>
      <c r="J71" s="41"/>
      <c r="K71" s="54"/>
      <c r="L71" s="41"/>
      <c r="M71" s="41"/>
      <c r="N71" s="54"/>
      <c r="O71" s="41"/>
      <c r="P71" s="41"/>
      <c r="Q71" s="41"/>
    </row>
    <row r="72" spans="1:17" ht="15.75" customHeight="1" x14ac:dyDescent="0.25">
      <c r="A72" s="41"/>
      <c r="F72" s="41"/>
      <c r="G72" s="41"/>
      <c r="H72" s="54"/>
      <c r="I72" s="41"/>
      <c r="J72" s="41"/>
      <c r="K72" s="54"/>
      <c r="L72" s="41"/>
      <c r="M72" s="41"/>
      <c r="N72" s="54"/>
      <c r="O72" s="41"/>
      <c r="P72" s="41"/>
      <c r="Q72" s="41"/>
    </row>
    <row r="73" spans="1:17" ht="15.75" customHeight="1" x14ac:dyDescent="0.25">
      <c r="A73" s="41"/>
      <c r="F73" s="41"/>
      <c r="G73" s="41"/>
      <c r="H73" s="54"/>
      <c r="I73" s="41"/>
      <c r="J73" s="41"/>
      <c r="K73" s="54"/>
      <c r="L73" s="41"/>
      <c r="M73" s="41"/>
      <c r="N73" s="54"/>
      <c r="O73" s="41"/>
      <c r="P73" s="41"/>
      <c r="Q73" s="41"/>
    </row>
    <row r="74" spans="1:17" ht="15.75" customHeight="1" x14ac:dyDescent="0.25">
      <c r="A74" s="41"/>
      <c r="F74" s="41"/>
      <c r="G74" s="41"/>
      <c r="H74" s="54"/>
      <c r="I74" s="41"/>
      <c r="J74" s="41"/>
      <c r="K74" s="54"/>
      <c r="L74" s="41"/>
      <c r="M74" s="41"/>
      <c r="N74" s="54"/>
      <c r="O74" s="41"/>
      <c r="P74" s="41"/>
      <c r="Q74" s="41"/>
    </row>
    <row r="75" spans="1:17" ht="15.75" customHeight="1" x14ac:dyDescent="0.25">
      <c r="A75" s="41"/>
      <c r="F75" s="41"/>
      <c r="G75" s="41"/>
      <c r="H75" s="54"/>
      <c r="I75" s="41"/>
      <c r="J75" s="41"/>
      <c r="K75" s="54"/>
      <c r="L75" s="41"/>
      <c r="M75" s="41"/>
      <c r="N75" s="54"/>
      <c r="O75" s="41"/>
      <c r="P75" s="41"/>
      <c r="Q75" s="41"/>
    </row>
    <row r="76" spans="1:17" ht="15.75" customHeight="1" x14ac:dyDescent="0.25">
      <c r="A76" s="41"/>
      <c r="F76" s="41"/>
      <c r="G76" s="41"/>
      <c r="H76" s="54"/>
      <c r="I76" s="41"/>
      <c r="J76" s="41"/>
      <c r="K76" s="54"/>
      <c r="L76" s="41"/>
      <c r="M76" s="41"/>
      <c r="N76" s="54"/>
      <c r="O76" s="41"/>
      <c r="P76" s="41"/>
      <c r="Q76" s="41"/>
    </row>
    <row r="77" spans="1:17" ht="15.75" customHeight="1" x14ac:dyDescent="0.25">
      <c r="A77" s="41"/>
      <c r="F77" s="41"/>
      <c r="G77" s="41"/>
      <c r="H77" s="54"/>
      <c r="I77" s="41"/>
      <c r="J77" s="41"/>
      <c r="K77" s="54"/>
      <c r="L77" s="41"/>
      <c r="M77" s="41"/>
      <c r="N77" s="54"/>
      <c r="O77" s="41"/>
      <c r="P77" s="41"/>
      <c r="Q77" s="41"/>
    </row>
    <row r="78" spans="1:17" ht="15.75" customHeight="1" x14ac:dyDescent="0.25">
      <c r="A78" s="41"/>
      <c r="F78" s="41"/>
      <c r="G78" s="41"/>
      <c r="H78" s="54"/>
      <c r="I78" s="41"/>
      <c r="J78" s="41"/>
      <c r="K78" s="54"/>
      <c r="L78" s="41"/>
      <c r="M78" s="41"/>
      <c r="N78" s="54"/>
      <c r="O78" s="41"/>
      <c r="P78" s="41"/>
      <c r="Q78" s="41"/>
    </row>
    <row r="79" spans="1:17" ht="15.75" customHeight="1" x14ac:dyDescent="0.25">
      <c r="A79" s="41"/>
      <c r="F79" s="41"/>
      <c r="G79" s="41"/>
      <c r="H79" s="54"/>
      <c r="I79" s="41"/>
      <c r="J79" s="41"/>
      <c r="K79" s="54"/>
      <c r="L79" s="41"/>
      <c r="M79" s="41"/>
      <c r="N79" s="54"/>
      <c r="O79" s="41"/>
      <c r="P79" s="41"/>
      <c r="Q79" s="41"/>
    </row>
    <row r="80" spans="1:17" ht="15.75" customHeight="1" x14ac:dyDescent="0.25">
      <c r="A80" s="41"/>
      <c r="F80" s="41"/>
      <c r="G80" s="41"/>
      <c r="H80" s="54"/>
      <c r="I80" s="41"/>
      <c r="J80" s="41"/>
      <c r="K80" s="54"/>
      <c r="L80" s="41"/>
      <c r="M80" s="41"/>
      <c r="N80" s="54"/>
      <c r="O80" s="41"/>
      <c r="P80" s="41"/>
      <c r="Q80" s="41"/>
    </row>
    <row r="81" spans="1:17" ht="15.75" customHeight="1" x14ac:dyDescent="0.25">
      <c r="A81" s="41"/>
      <c r="F81" s="41"/>
      <c r="G81" s="41"/>
      <c r="H81" s="54"/>
      <c r="I81" s="41"/>
      <c r="J81" s="41"/>
      <c r="K81" s="54"/>
      <c r="L81" s="41"/>
      <c r="M81" s="41"/>
      <c r="N81" s="54"/>
      <c r="O81" s="41"/>
      <c r="P81" s="41"/>
      <c r="Q81" s="41"/>
    </row>
    <row r="82" spans="1:17" ht="15.75" customHeight="1" x14ac:dyDescent="0.25">
      <c r="A82" s="41"/>
      <c r="F82" s="41"/>
      <c r="G82" s="41"/>
      <c r="H82" s="54"/>
      <c r="I82" s="41"/>
      <c r="J82" s="41"/>
      <c r="K82" s="54"/>
      <c r="L82" s="41"/>
      <c r="M82" s="41"/>
      <c r="N82" s="54"/>
      <c r="O82" s="41"/>
      <c r="P82" s="41"/>
      <c r="Q82" s="41"/>
    </row>
    <row r="83" spans="1:17" ht="15.75" customHeight="1" x14ac:dyDescent="0.25">
      <c r="A83" s="41"/>
      <c r="F83" s="41"/>
      <c r="G83" s="41"/>
      <c r="H83" s="54"/>
      <c r="I83" s="41"/>
      <c r="J83" s="41"/>
      <c r="K83" s="54"/>
      <c r="L83" s="41"/>
      <c r="M83" s="41"/>
      <c r="N83" s="54"/>
      <c r="O83" s="41"/>
      <c r="P83" s="41"/>
      <c r="Q83" s="41"/>
    </row>
    <row r="84" spans="1:17" ht="15.75" customHeight="1" x14ac:dyDescent="0.25">
      <c r="A84" s="41"/>
      <c r="F84" s="41"/>
      <c r="G84" s="41"/>
      <c r="H84" s="54"/>
      <c r="I84" s="41"/>
      <c r="J84" s="41"/>
      <c r="K84" s="54"/>
      <c r="L84" s="41"/>
      <c r="M84" s="41"/>
      <c r="N84" s="54"/>
      <c r="O84" s="41"/>
      <c r="P84" s="41"/>
      <c r="Q84" s="41"/>
    </row>
    <row r="85" spans="1:17" ht="15.75" customHeight="1" x14ac:dyDescent="0.25">
      <c r="A85" s="41"/>
      <c r="F85" s="41"/>
      <c r="G85" s="41"/>
      <c r="H85" s="54"/>
      <c r="I85" s="41"/>
      <c r="J85" s="41"/>
      <c r="K85" s="54"/>
      <c r="L85" s="41"/>
      <c r="M85" s="41"/>
      <c r="N85" s="54"/>
      <c r="O85" s="41"/>
      <c r="P85" s="41"/>
      <c r="Q85" s="41"/>
    </row>
    <row r="86" spans="1:17" ht="15.75" customHeight="1" x14ac:dyDescent="0.25">
      <c r="A86" s="41"/>
      <c r="F86" s="41"/>
      <c r="G86" s="41"/>
      <c r="H86" s="54"/>
      <c r="I86" s="41"/>
      <c r="J86" s="41"/>
      <c r="K86" s="54"/>
      <c r="L86" s="41"/>
      <c r="M86" s="41"/>
      <c r="N86" s="54"/>
      <c r="O86" s="41"/>
      <c r="P86" s="41"/>
      <c r="Q86" s="41"/>
    </row>
    <row r="87" spans="1:17" ht="15.75" customHeight="1" x14ac:dyDescent="0.25">
      <c r="A87" s="41"/>
      <c r="F87" s="41"/>
      <c r="G87" s="41"/>
      <c r="H87" s="54"/>
      <c r="I87" s="41"/>
      <c r="J87" s="41"/>
      <c r="K87" s="54"/>
      <c r="L87" s="41"/>
      <c r="M87" s="41"/>
      <c r="N87" s="54"/>
      <c r="O87" s="41"/>
      <c r="P87" s="41"/>
      <c r="Q87" s="41"/>
    </row>
    <row r="88" spans="1:17" ht="15.75" customHeight="1" x14ac:dyDescent="0.25">
      <c r="A88" s="41"/>
      <c r="F88" s="41"/>
      <c r="G88" s="41"/>
      <c r="H88" s="54"/>
      <c r="I88" s="41"/>
      <c r="J88" s="41"/>
      <c r="K88" s="54"/>
      <c r="L88" s="41"/>
      <c r="M88" s="41"/>
      <c r="N88" s="54"/>
      <c r="O88" s="41"/>
      <c r="P88" s="41"/>
      <c r="Q88" s="41"/>
    </row>
    <row r="89" spans="1:17" ht="15.75" customHeight="1" x14ac:dyDescent="0.25">
      <c r="A89" s="41"/>
      <c r="F89" s="41"/>
      <c r="G89" s="41"/>
      <c r="H89" s="54"/>
      <c r="I89" s="41"/>
      <c r="J89" s="41"/>
      <c r="K89" s="54"/>
      <c r="L89" s="41"/>
      <c r="M89" s="41"/>
      <c r="N89" s="54"/>
      <c r="O89" s="41"/>
      <c r="P89" s="41"/>
      <c r="Q89" s="41"/>
    </row>
    <row r="90" spans="1:17" ht="15.75" customHeight="1" x14ac:dyDescent="0.25">
      <c r="A90" s="41"/>
      <c r="F90" s="41"/>
      <c r="G90" s="41"/>
      <c r="H90" s="54"/>
      <c r="I90" s="41"/>
      <c r="J90" s="41"/>
      <c r="K90" s="54"/>
      <c r="L90" s="41"/>
      <c r="M90" s="41"/>
      <c r="N90" s="54"/>
      <c r="O90" s="41"/>
      <c r="P90" s="41"/>
      <c r="Q90" s="41"/>
    </row>
    <row r="91" spans="1:17" ht="15.75" customHeight="1" x14ac:dyDescent="0.25">
      <c r="A91" s="41"/>
      <c r="F91" s="41"/>
      <c r="G91" s="41"/>
      <c r="H91" s="54"/>
      <c r="I91" s="41"/>
      <c r="J91" s="41"/>
      <c r="K91" s="54"/>
      <c r="L91" s="41"/>
      <c r="M91" s="41"/>
      <c r="N91" s="54"/>
      <c r="O91" s="41"/>
      <c r="P91" s="41"/>
      <c r="Q91" s="41"/>
    </row>
    <row r="92" spans="1:17" ht="15.75" customHeight="1" x14ac:dyDescent="0.25">
      <c r="A92" s="41"/>
      <c r="F92" s="41"/>
      <c r="G92" s="41"/>
      <c r="H92" s="54"/>
      <c r="I92" s="41"/>
      <c r="J92" s="41"/>
      <c r="K92" s="54"/>
      <c r="L92" s="41"/>
      <c r="M92" s="41"/>
      <c r="N92" s="54"/>
      <c r="O92" s="41"/>
      <c r="P92" s="41"/>
      <c r="Q92" s="41"/>
    </row>
    <row r="93" spans="1:17" ht="15.75" customHeight="1" x14ac:dyDescent="0.25">
      <c r="A93" s="41"/>
      <c r="F93" s="41"/>
      <c r="G93" s="41"/>
      <c r="H93" s="54"/>
      <c r="I93" s="41"/>
      <c r="J93" s="41"/>
      <c r="K93" s="54"/>
      <c r="L93" s="41"/>
      <c r="M93" s="41"/>
      <c r="N93" s="54"/>
      <c r="O93" s="41"/>
      <c r="P93" s="41"/>
      <c r="Q93" s="41"/>
    </row>
    <row r="94" spans="1:17" ht="15.75" customHeight="1" x14ac:dyDescent="0.25">
      <c r="A94" s="41"/>
      <c r="F94" s="41"/>
      <c r="G94" s="41"/>
      <c r="H94" s="54"/>
      <c r="I94" s="41"/>
      <c r="J94" s="41"/>
      <c r="K94" s="54"/>
      <c r="L94" s="41"/>
      <c r="M94" s="41"/>
      <c r="N94" s="54"/>
      <c r="O94" s="41"/>
      <c r="P94" s="41"/>
      <c r="Q94" s="41"/>
    </row>
    <row r="95" spans="1:17" ht="15.75" customHeight="1" x14ac:dyDescent="0.25">
      <c r="A95" s="41"/>
      <c r="F95" s="41"/>
      <c r="G95" s="41"/>
      <c r="H95" s="54"/>
      <c r="I95" s="41"/>
      <c r="J95" s="41"/>
      <c r="K95" s="54"/>
      <c r="L95" s="41"/>
      <c r="M95" s="41"/>
      <c r="N95" s="54"/>
      <c r="O95" s="41"/>
      <c r="P95" s="41"/>
      <c r="Q95" s="41"/>
    </row>
    <row r="96" spans="1:17" ht="15.75" customHeight="1" x14ac:dyDescent="0.25">
      <c r="A96" s="41"/>
      <c r="F96" s="41"/>
      <c r="G96" s="41"/>
      <c r="H96" s="54"/>
      <c r="I96" s="41"/>
      <c r="J96" s="41"/>
      <c r="K96" s="54"/>
      <c r="L96" s="41"/>
      <c r="M96" s="41"/>
      <c r="N96" s="54"/>
      <c r="O96" s="41"/>
      <c r="P96" s="41"/>
      <c r="Q96" s="41"/>
    </row>
    <row r="97" spans="1:17" ht="15.75" customHeight="1" x14ac:dyDescent="0.25">
      <c r="A97" s="41"/>
      <c r="F97" s="41"/>
      <c r="G97" s="41"/>
      <c r="H97" s="54"/>
      <c r="I97" s="41"/>
      <c r="J97" s="41"/>
      <c r="K97" s="54"/>
      <c r="L97" s="41"/>
      <c r="M97" s="41"/>
      <c r="N97" s="54"/>
      <c r="O97" s="41"/>
      <c r="P97" s="41"/>
      <c r="Q97" s="41"/>
    </row>
    <row r="98" spans="1:17" ht="15.75" customHeight="1" x14ac:dyDescent="0.25">
      <c r="A98" s="41"/>
      <c r="F98" s="41"/>
      <c r="G98" s="41"/>
      <c r="H98" s="54"/>
      <c r="I98" s="41"/>
      <c r="J98" s="41"/>
      <c r="K98" s="54"/>
      <c r="L98" s="41"/>
      <c r="M98" s="41"/>
      <c r="N98" s="54"/>
      <c r="O98" s="41"/>
      <c r="P98" s="41"/>
      <c r="Q98" s="41"/>
    </row>
    <row r="99" spans="1:17" ht="15.75" customHeight="1" x14ac:dyDescent="0.25">
      <c r="A99" s="41"/>
      <c r="F99" s="41"/>
      <c r="G99" s="41"/>
      <c r="H99" s="54"/>
      <c r="I99" s="41"/>
      <c r="J99" s="41"/>
      <c r="K99" s="54"/>
      <c r="L99" s="41"/>
      <c r="M99" s="41"/>
      <c r="N99" s="54"/>
      <c r="O99" s="41"/>
      <c r="P99" s="41"/>
      <c r="Q99" s="41"/>
    </row>
    <row r="100" spans="1:17" ht="15.75" customHeight="1" x14ac:dyDescent="0.25">
      <c r="A100" s="41"/>
      <c r="F100" s="41"/>
      <c r="G100" s="41"/>
      <c r="H100" s="54"/>
      <c r="I100" s="41"/>
      <c r="J100" s="41"/>
      <c r="K100" s="54"/>
      <c r="L100" s="41"/>
      <c r="M100" s="41"/>
      <c r="N100" s="54"/>
      <c r="O100" s="41"/>
      <c r="P100" s="41"/>
      <c r="Q100" s="41"/>
    </row>
    <row r="101" spans="1:17" ht="15.75" customHeight="1" x14ac:dyDescent="0.25">
      <c r="A101" s="41"/>
      <c r="F101" s="41"/>
      <c r="G101" s="41"/>
      <c r="H101" s="54"/>
      <c r="I101" s="41"/>
      <c r="J101" s="41"/>
      <c r="K101" s="54"/>
      <c r="L101" s="41"/>
      <c r="M101" s="41"/>
      <c r="N101" s="54"/>
      <c r="O101" s="41"/>
      <c r="P101" s="41"/>
      <c r="Q101" s="41"/>
    </row>
    <row r="102" spans="1:17" ht="15.75" customHeight="1" x14ac:dyDescent="0.25">
      <c r="A102" s="41"/>
      <c r="F102" s="41"/>
      <c r="G102" s="41"/>
      <c r="H102" s="54"/>
      <c r="I102" s="41"/>
      <c r="J102" s="41"/>
      <c r="K102" s="54"/>
      <c r="L102" s="41"/>
      <c r="M102" s="41"/>
      <c r="N102" s="54"/>
      <c r="O102" s="41"/>
      <c r="P102" s="41"/>
      <c r="Q102" s="41"/>
    </row>
    <row r="103" spans="1:17" ht="15.75" customHeight="1" x14ac:dyDescent="0.25">
      <c r="A103" s="41"/>
      <c r="F103" s="41"/>
      <c r="G103" s="41"/>
      <c r="H103" s="54"/>
      <c r="I103" s="41"/>
      <c r="J103" s="41"/>
      <c r="K103" s="54"/>
      <c r="L103" s="41"/>
      <c r="M103" s="41"/>
      <c r="N103" s="54"/>
      <c r="O103" s="41"/>
      <c r="P103" s="41"/>
      <c r="Q103" s="41"/>
    </row>
    <row r="104" spans="1:17" ht="15.75" customHeight="1" x14ac:dyDescent="0.25">
      <c r="A104" s="41"/>
      <c r="F104" s="41"/>
      <c r="G104" s="41"/>
      <c r="H104" s="54"/>
      <c r="I104" s="41"/>
      <c r="J104" s="41"/>
      <c r="K104" s="54"/>
      <c r="L104" s="41"/>
      <c r="M104" s="41"/>
      <c r="N104" s="54"/>
      <c r="O104" s="41"/>
      <c r="P104" s="41"/>
      <c r="Q104" s="41"/>
    </row>
    <row r="105" spans="1:17" ht="15.75" customHeight="1" x14ac:dyDescent="0.25">
      <c r="A105" s="41"/>
      <c r="F105" s="41"/>
      <c r="G105" s="41"/>
      <c r="H105" s="54"/>
      <c r="I105" s="41"/>
      <c r="J105" s="41"/>
      <c r="K105" s="54"/>
      <c r="L105" s="41"/>
      <c r="M105" s="41"/>
      <c r="N105" s="54"/>
      <c r="O105" s="41"/>
      <c r="P105" s="41"/>
      <c r="Q105" s="41"/>
    </row>
    <row r="106" spans="1:17" ht="15.75" customHeight="1" x14ac:dyDescent="0.25">
      <c r="A106" s="41"/>
      <c r="F106" s="41"/>
      <c r="G106" s="41"/>
      <c r="H106" s="54"/>
      <c r="I106" s="41"/>
      <c r="J106" s="41"/>
      <c r="K106" s="54"/>
      <c r="L106" s="41"/>
      <c r="M106" s="41"/>
      <c r="N106" s="54"/>
      <c r="O106" s="41"/>
      <c r="P106" s="41"/>
      <c r="Q106" s="41"/>
    </row>
    <row r="107" spans="1:17" ht="15.75" customHeight="1" x14ac:dyDescent="0.25">
      <c r="A107" s="41"/>
      <c r="F107" s="41"/>
      <c r="G107" s="41"/>
      <c r="H107" s="54"/>
      <c r="I107" s="41"/>
      <c r="J107" s="41"/>
      <c r="K107" s="54"/>
      <c r="L107" s="41"/>
      <c r="M107" s="41"/>
      <c r="N107" s="54"/>
      <c r="O107" s="41"/>
      <c r="P107" s="41"/>
      <c r="Q107" s="41"/>
    </row>
    <row r="108" spans="1:17" ht="15.75" customHeight="1" x14ac:dyDescent="0.25">
      <c r="A108" s="41"/>
      <c r="F108" s="41"/>
      <c r="G108" s="41"/>
      <c r="H108" s="54"/>
      <c r="I108" s="41"/>
      <c r="J108" s="41"/>
      <c r="K108" s="54"/>
      <c r="L108" s="41"/>
      <c r="M108" s="41"/>
      <c r="N108" s="54"/>
      <c r="O108" s="41"/>
      <c r="P108" s="41"/>
      <c r="Q108" s="41"/>
    </row>
    <row r="109" spans="1:17" ht="15.75" customHeight="1" x14ac:dyDescent="0.25">
      <c r="A109" s="41"/>
      <c r="F109" s="41"/>
      <c r="G109" s="41"/>
      <c r="H109" s="54"/>
      <c r="I109" s="41"/>
      <c r="J109" s="41"/>
      <c r="K109" s="54"/>
      <c r="L109" s="41"/>
      <c r="M109" s="41"/>
      <c r="N109" s="54"/>
      <c r="O109" s="41"/>
      <c r="P109" s="41"/>
      <c r="Q109" s="41"/>
    </row>
    <row r="110" spans="1:17" ht="15.75" customHeight="1" x14ac:dyDescent="0.25">
      <c r="A110" s="41"/>
      <c r="F110" s="41"/>
      <c r="G110" s="41"/>
      <c r="H110" s="54"/>
      <c r="I110" s="41"/>
      <c r="J110" s="41"/>
      <c r="K110" s="54"/>
      <c r="L110" s="41"/>
      <c r="M110" s="41"/>
      <c r="N110" s="54"/>
      <c r="O110" s="41"/>
      <c r="P110" s="41"/>
      <c r="Q110" s="41"/>
    </row>
    <row r="111" spans="1:17" ht="15.75" customHeight="1" x14ac:dyDescent="0.25">
      <c r="A111" s="41"/>
      <c r="F111" s="41"/>
      <c r="G111" s="41"/>
      <c r="H111" s="54"/>
      <c r="I111" s="41"/>
      <c r="J111" s="41"/>
      <c r="K111" s="54"/>
      <c r="L111" s="41"/>
      <c r="M111" s="41"/>
      <c r="N111" s="54"/>
      <c r="O111" s="41"/>
      <c r="P111" s="41"/>
      <c r="Q111" s="41"/>
    </row>
    <row r="112" spans="1:17" ht="15.75" customHeight="1" x14ac:dyDescent="0.25">
      <c r="A112" s="41"/>
      <c r="F112" s="41"/>
      <c r="G112" s="41"/>
      <c r="H112" s="54"/>
      <c r="I112" s="41"/>
      <c r="J112" s="41"/>
      <c r="K112" s="54"/>
      <c r="L112" s="41"/>
      <c r="M112" s="41"/>
      <c r="N112" s="54"/>
      <c r="O112" s="41"/>
      <c r="P112" s="41"/>
      <c r="Q112" s="41"/>
    </row>
    <row r="113" spans="1:17" ht="15.75" customHeight="1" x14ac:dyDescent="0.25">
      <c r="A113" s="41"/>
      <c r="F113" s="41"/>
      <c r="G113" s="41"/>
      <c r="H113" s="54"/>
      <c r="I113" s="41"/>
      <c r="J113" s="41"/>
      <c r="K113" s="54"/>
      <c r="L113" s="41"/>
      <c r="M113" s="41"/>
      <c r="N113" s="54"/>
      <c r="O113" s="41"/>
      <c r="P113" s="41"/>
      <c r="Q113" s="41"/>
    </row>
    <row r="114" spans="1:17" ht="15.75" customHeight="1" x14ac:dyDescent="0.25">
      <c r="A114" s="41"/>
      <c r="F114" s="41"/>
      <c r="G114" s="41"/>
      <c r="H114" s="54"/>
      <c r="I114" s="41"/>
      <c r="J114" s="41"/>
      <c r="K114" s="54"/>
      <c r="L114" s="41"/>
      <c r="M114" s="41"/>
      <c r="N114" s="54"/>
      <c r="O114" s="41"/>
      <c r="P114" s="41"/>
      <c r="Q114" s="41"/>
    </row>
    <row r="115" spans="1:17" ht="15.75" customHeight="1" x14ac:dyDescent="0.25">
      <c r="A115" s="41"/>
      <c r="F115" s="41"/>
      <c r="G115" s="41"/>
      <c r="H115" s="54"/>
      <c r="I115" s="41"/>
      <c r="J115" s="41"/>
      <c r="K115" s="54"/>
      <c r="L115" s="41"/>
      <c r="M115" s="41"/>
      <c r="N115" s="54"/>
      <c r="O115" s="41"/>
      <c r="P115" s="41"/>
      <c r="Q115" s="41"/>
    </row>
    <row r="116" spans="1:17" ht="15.75" customHeight="1" x14ac:dyDescent="0.25">
      <c r="A116" s="41"/>
      <c r="F116" s="41"/>
      <c r="G116" s="41"/>
      <c r="H116" s="54"/>
      <c r="I116" s="41"/>
      <c r="J116" s="41"/>
      <c r="K116" s="54"/>
      <c r="L116" s="41"/>
      <c r="M116" s="41"/>
      <c r="N116" s="54"/>
      <c r="O116" s="41"/>
      <c r="P116" s="41"/>
      <c r="Q116" s="41"/>
    </row>
    <row r="117" spans="1:17" ht="15.75" customHeight="1" x14ac:dyDescent="0.25">
      <c r="A117" s="41"/>
      <c r="F117" s="41"/>
      <c r="G117" s="41"/>
      <c r="H117" s="54"/>
      <c r="I117" s="41"/>
      <c r="J117" s="41"/>
      <c r="K117" s="54"/>
      <c r="L117" s="41"/>
      <c r="M117" s="41"/>
      <c r="N117" s="54"/>
      <c r="O117" s="41"/>
      <c r="P117" s="41"/>
      <c r="Q117" s="41"/>
    </row>
    <row r="118" spans="1:17" ht="15.75" customHeight="1" x14ac:dyDescent="0.25">
      <c r="A118" s="41"/>
      <c r="F118" s="41"/>
      <c r="G118" s="41"/>
      <c r="H118" s="54"/>
      <c r="I118" s="41"/>
      <c r="J118" s="41"/>
      <c r="K118" s="54"/>
      <c r="L118" s="41"/>
      <c r="M118" s="41"/>
      <c r="N118" s="54"/>
      <c r="O118" s="41"/>
      <c r="P118" s="41"/>
      <c r="Q118" s="41"/>
    </row>
    <row r="119" spans="1:17" ht="15.75" customHeight="1" x14ac:dyDescent="0.25">
      <c r="A119" s="41"/>
      <c r="F119" s="41"/>
      <c r="G119" s="41"/>
      <c r="H119" s="54"/>
      <c r="I119" s="41"/>
      <c r="J119" s="41"/>
      <c r="K119" s="54"/>
      <c r="L119" s="41"/>
      <c r="M119" s="41"/>
      <c r="N119" s="54"/>
      <c r="O119" s="41"/>
      <c r="P119" s="41"/>
      <c r="Q119" s="41"/>
    </row>
    <row r="120" spans="1:17" ht="15.75" customHeight="1" x14ac:dyDescent="0.25">
      <c r="A120" s="41"/>
      <c r="F120" s="41"/>
      <c r="G120" s="41"/>
      <c r="H120" s="54"/>
      <c r="I120" s="41"/>
      <c r="J120" s="41"/>
      <c r="K120" s="54"/>
      <c r="L120" s="41"/>
      <c r="M120" s="41"/>
      <c r="N120" s="54"/>
      <c r="O120" s="41"/>
      <c r="P120" s="41"/>
      <c r="Q120" s="41"/>
    </row>
    <row r="121" spans="1:17" ht="15.75" customHeight="1" x14ac:dyDescent="0.25">
      <c r="A121" s="41"/>
      <c r="F121" s="41"/>
      <c r="G121" s="41"/>
      <c r="H121" s="54"/>
      <c r="I121" s="41"/>
      <c r="J121" s="41"/>
      <c r="K121" s="54"/>
      <c r="L121" s="41"/>
      <c r="M121" s="41"/>
      <c r="N121" s="54"/>
      <c r="O121" s="41"/>
      <c r="P121" s="41"/>
      <c r="Q121" s="41"/>
    </row>
    <row r="122" spans="1:17" ht="15.75" customHeight="1" x14ac:dyDescent="0.25">
      <c r="A122" s="41"/>
      <c r="F122" s="41"/>
      <c r="G122" s="41"/>
      <c r="H122" s="54"/>
      <c r="I122" s="41"/>
      <c r="J122" s="41"/>
      <c r="K122" s="54"/>
      <c r="L122" s="41"/>
      <c r="M122" s="41"/>
      <c r="N122" s="54"/>
      <c r="O122" s="41"/>
      <c r="P122" s="41"/>
      <c r="Q122" s="41"/>
    </row>
    <row r="123" spans="1:17" ht="15.75" customHeight="1" x14ac:dyDescent="0.25">
      <c r="A123" s="41"/>
      <c r="F123" s="41"/>
      <c r="G123" s="41"/>
      <c r="H123" s="54"/>
      <c r="I123" s="41"/>
      <c r="J123" s="41"/>
      <c r="K123" s="54"/>
      <c r="L123" s="41"/>
      <c r="M123" s="41"/>
      <c r="N123" s="54"/>
      <c r="O123" s="41"/>
      <c r="P123" s="41"/>
      <c r="Q123" s="41"/>
    </row>
    <row r="124" spans="1:17" ht="15.75" customHeight="1" x14ac:dyDescent="0.25">
      <c r="A124" s="41"/>
      <c r="F124" s="41"/>
      <c r="G124" s="41"/>
      <c r="H124" s="54"/>
      <c r="I124" s="41"/>
      <c r="J124" s="41"/>
      <c r="K124" s="54"/>
      <c r="L124" s="41"/>
      <c r="M124" s="41"/>
      <c r="N124" s="54"/>
      <c r="O124" s="41"/>
      <c r="P124" s="41"/>
      <c r="Q124" s="41"/>
    </row>
    <row r="125" spans="1:17" ht="15.75" customHeight="1" x14ac:dyDescent="0.25">
      <c r="A125" s="41"/>
      <c r="F125" s="41"/>
      <c r="G125" s="41"/>
      <c r="H125" s="54"/>
      <c r="I125" s="41"/>
      <c r="J125" s="41"/>
      <c r="K125" s="54"/>
      <c r="L125" s="41"/>
      <c r="M125" s="41"/>
      <c r="N125" s="54"/>
      <c r="O125" s="41"/>
      <c r="P125" s="41"/>
      <c r="Q125" s="41"/>
    </row>
    <row r="126" spans="1:17" ht="15.75" customHeight="1" x14ac:dyDescent="0.25">
      <c r="A126" s="41"/>
      <c r="F126" s="41"/>
      <c r="G126" s="41"/>
      <c r="H126" s="54"/>
      <c r="I126" s="41"/>
      <c r="J126" s="41"/>
      <c r="K126" s="54"/>
      <c r="L126" s="41"/>
      <c r="M126" s="41"/>
      <c r="N126" s="54"/>
      <c r="O126" s="41"/>
      <c r="P126" s="41"/>
      <c r="Q126" s="41"/>
    </row>
    <row r="127" spans="1:17" ht="15.75" customHeight="1" x14ac:dyDescent="0.25">
      <c r="A127" s="41"/>
      <c r="F127" s="41"/>
      <c r="G127" s="41"/>
      <c r="H127" s="54"/>
      <c r="I127" s="41"/>
      <c r="J127" s="41"/>
      <c r="K127" s="54"/>
      <c r="L127" s="41"/>
      <c r="M127" s="41"/>
      <c r="N127" s="54"/>
      <c r="O127" s="41"/>
      <c r="P127" s="41"/>
      <c r="Q127" s="41"/>
    </row>
    <row r="128" spans="1:17" ht="15.75" customHeight="1" x14ac:dyDescent="0.25">
      <c r="A128" s="41"/>
      <c r="F128" s="41"/>
      <c r="G128" s="41"/>
      <c r="H128" s="54"/>
      <c r="I128" s="41"/>
      <c r="J128" s="41"/>
      <c r="K128" s="54"/>
      <c r="L128" s="41"/>
      <c r="M128" s="41"/>
      <c r="N128" s="54"/>
      <c r="O128" s="41"/>
      <c r="P128" s="41"/>
      <c r="Q128" s="41"/>
    </row>
    <row r="129" spans="1:17" ht="15.75" customHeight="1" x14ac:dyDescent="0.25">
      <c r="A129" s="41"/>
      <c r="F129" s="41"/>
      <c r="G129" s="41"/>
      <c r="H129" s="54"/>
      <c r="I129" s="41"/>
      <c r="J129" s="41"/>
      <c r="K129" s="54"/>
      <c r="L129" s="41"/>
      <c r="M129" s="41"/>
      <c r="N129" s="54"/>
      <c r="O129" s="41"/>
      <c r="P129" s="41"/>
      <c r="Q129" s="41"/>
    </row>
    <row r="130" spans="1:17" ht="15.75" customHeight="1" x14ac:dyDescent="0.25">
      <c r="A130" s="41"/>
      <c r="F130" s="41"/>
      <c r="G130" s="41"/>
      <c r="H130" s="54"/>
      <c r="I130" s="41"/>
      <c r="J130" s="41"/>
      <c r="K130" s="54"/>
      <c r="L130" s="41"/>
      <c r="M130" s="41"/>
      <c r="N130" s="54"/>
      <c r="O130" s="41"/>
      <c r="P130" s="41"/>
      <c r="Q130" s="41"/>
    </row>
    <row r="131" spans="1:17" ht="15.75" customHeight="1" x14ac:dyDescent="0.25">
      <c r="A131" s="41"/>
      <c r="F131" s="41"/>
      <c r="G131" s="41"/>
      <c r="H131" s="54"/>
      <c r="I131" s="41"/>
      <c r="J131" s="41"/>
      <c r="K131" s="54"/>
      <c r="L131" s="41"/>
      <c r="M131" s="41"/>
      <c r="N131" s="54"/>
      <c r="O131" s="41"/>
      <c r="P131" s="41"/>
      <c r="Q131" s="41"/>
    </row>
    <row r="132" spans="1:17" ht="15.75" customHeight="1" x14ac:dyDescent="0.25">
      <c r="A132" s="41"/>
      <c r="F132" s="41"/>
      <c r="G132" s="41"/>
      <c r="H132" s="54"/>
      <c r="I132" s="41"/>
      <c r="J132" s="41"/>
      <c r="K132" s="54"/>
      <c r="L132" s="41"/>
      <c r="M132" s="41"/>
      <c r="N132" s="54"/>
      <c r="O132" s="41"/>
      <c r="P132" s="41"/>
      <c r="Q132" s="41"/>
    </row>
    <row r="133" spans="1:17" ht="15.75" customHeight="1" x14ac:dyDescent="0.25">
      <c r="A133" s="41"/>
      <c r="F133" s="41"/>
      <c r="G133" s="41"/>
      <c r="H133" s="54"/>
      <c r="I133" s="41"/>
      <c r="J133" s="41"/>
      <c r="K133" s="54"/>
      <c r="L133" s="41"/>
      <c r="M133" s="41"/>
      <c r="N133" s="54"/>
      <c r="O133" s="41"/>
      <c r="P133" s="41"/>
      <c r="Q133" s="41"/>
    </row>
    <row r="134" spans="1:17" ht="15.75" customHeight="1" x14ac:dyDescent="0.25">
      <c r="A134" s="41"/>
      <c r="F134" s="41"/>
      <c r="G134" s="41"/>
      <c r="H134" s="54"/>
      <c r="I134" s="41"/>
      <c r="J134" s="41"/>
      <c r="K134" s="54"/>
      <c r="L134" s="41"/>
      <c r="M134" s="41"/>
      <c r="N134" s="54"/>
      <c r="O134" s="41"/>
      <c r="P134" s="41"/>
      <c r="Q134" s="41"/>
    </row>
    <row r="135" spans="1:17" ht="15.75" customHeight="1" x14ac:dyDescent="0.25">
      <c r="A135" s="41"/>
      <c r="F135" s="41"/>
      <c r="G135" s="41"/>
      <c r="H135" s="54"/>
      <c r="I135" s="41"/>
      <c r="J135" s="41"/>
      <c r="K135" s="54"/>
      <c r="L135" s="41"/>
      <c r="M135" s="41"/>
      <c r="N135" s="54"/>
      <c r="O135" s="41"/>
      <c r="P135" s="41"/>
      <c r="Q135" s="41"/>
    </row>
    <row r="136" spans="1:17" ht="15.75" customHeight="1" x14ac:dyDescent="0.25">
      <c r="A136" s="41"/>
      <c r="F136" s="41"/>
      <c r="G136" s="41"/>
      <c r="H136" s="54"/>
      <c r="I136" s="41"/>
      <c r="J136" s="41"/>
      <c r="K136" s="54"/>
      <c r="L136" s="41"/>
      <c r="M136" s="41"/>
      <c r="N136" s="54"/>
      <c r="O136" s="41"/>
      <c r="P136" s="41"/>
      <c r="Q136" s="41"/>
    </row>
    <row r="137" spans="1:17" ht="15.75" customHeight="1" x14ac:dyDescent="0.25">
      <c r="A137" s="41"/>
      <c r="F137" s="41"/>
      <c r="G137" s="41"/>
      <c r="H137" s="54"/>
      <c r="I137" s="41"/>
      <c r="J137" s="41"/>
      <c r="K137" s="54"/>
      <c r="L137" s="41"/>
      <c r="M137" s="41"/>
      <c r="N137" s="54"/>
      <c r="O137" s="41"/>
      <c r="P137" s="41"/>
      <c r="Q137" s="41"/>
    </row>
    <row r="138" spans="1:17" ht="15.75" customHeight="1" x14ac:dyDescent="0.25">
      <c r="A138" s="41"/>
      <c r="F138" s="41"/>
      <c r="G138" s="41"/>
      <c r="H138" s="54"/>
      <c r="I138" s="41"/>
      <c r="J138" s="41"/>
      <c r="K138" s="54"/>
      <c r="L138" s="41"/>
      <c r="M138" s="41"/>
      <c r="N138" s="54"/>
      <c r="O138" s="41"/>
      <c r="P138" s="41"/>
      <c r="Q138" s="41"/>
    </row>
    <row r="139" spans="1:17" ht="15.75" customHeight="1" x14ac:dyDescent="0.25">
      <c r="A139" s="41"/>
      <c r="F139" s="41"/>
      <c r="G139" s="41"/>
      <c r="H139" s="54"/>
      <c r="I139" s="41"/>
      <c r="J139" s="41"/>
      <c r="K139" s="54"/>
      <c r="L139" s="41"/>
      <c r="M139" s="41"/>
      <c r="N139" s="54"/>
      <c r="O139" s="41"/>
      <c r="P139" s="41"/>
      <c r="Q139" s="41"/>
    </row>
    <row r="140" spans="1:17" ht="15.75" customHeight="1" x14ac:dyDescent="0.25">
      <c r="A140" s="41"/>
      <c r="F140" s="41"/>
      <c r="G140" s="41"/>
      <c r="H140" s="54"/>
      <c r="I140" s="41"/>
      <c r="J140" s="41"/>
      <c r="K140" s="54"/>
      <c r="L140" s="41"/>
      <c r="M140" s="41"/>
      <c r="N140" s="54"/>
      <c r="O140" s="41"/>
      <c r="P140" s="41"/>
      <c r="Q140" s="41"/>
    </row>
    <row r="141" spans="1:17" ht="15.75" customHeight="1" x14ac:dyDescent="0.25">
      <c r="A141" s="41"/>
      <c r="F141" s="41"/>
      <c r="G141" s="41"/>
      <c r="H141" s="54"/>
      <c r="I141" s="41"/>
      <c r="J141" s="41"/>
      <c r="K141" s="54"/>
      <c r="L141" s="41"/>
      <c r="M141" s="41"/>
      <c r="N141" s="54"/>
      <c r="O141" s="41"/>
      <c r="P141" s="41"/>
      <c r="Q141" s="41"/>
    </row>
    <row r="142" spans="1:17" ht="15.75" customHeight="1" x14ac:dyDescent="0.25">
      <c r="A142" s="41"/>
      <c r="F142" s="41"/>
      <c r="G142" s="41"/>
      <c r="H142" s="54"/>
      <c r="I142" s="41"/>
      <c r="J142" s="41"/>
      <c r="K142" s="54"/>
      <c r="L142" s="41"/>
      <c r="M142" s="41"/>
      <c r="N142" s="54"/>
      <c r="O142" s="41"/>
      <c r="P142" s="41"/>
      <c r="Q142" s="41"/>
    </row>
    <row r="143" spans="1:17" ht="15.75" customHeight="1" x14ac:dyDescent="0.25">
      <c r="A143" s="41"/>
      <c r="F143" s="41"/>
      <c r="G143" s="41"/>
      <c r="H143" s="54"/>
      <c r="I143" s="41"/>
      <c r="J143" s="41"/>
      <c r="K143" s="54"/>
      <c r="L143" s="41"/>
      <c r="M143" s="41"/>
      <c r="N143" s="54"/>
      <c r="O143" s="41"/>
      <c r="P143" s="41"/>
      <c r="Q143" s="41"/>
    </row>
    <row r="144" spans="1:17" ht="15.75" customHeight="1" x14ac:dyDescent="0.25">
      <c r="A144" s="41"/>
      <c r="F144" s="41"/>
      <c r="G144" s="41"/>
      <c r="H144" s="54"/>
      <c r="I144" s="41"/>
      <c r="J144" s="41"/>
      <c r="K144" s="54"/>
      <c r="L144" s="41"/>
      <c r="M144" s="41"/>
      <c r="N144" s="54"/>
      <c r="O144" s="41"/>
      <c r="P144" s="41"/>
      <c r="Q144" s="41"/>
    </row>
    <row r="145" spans="1:17" ht="15.75" customHeight="1" x14ac:dyDescent="0.25">
      <c r="A145" s="41"/>
      <c r="F145" s="41"/>
      <c r="G145" s="41"/>
      <c r="H145" s="54"/>
      <c r="I145" s="41"/>
      <c r="J145" s="41"/>
      <c r="K145" s="54"/>
      <c r="L145" s="41"/>
      <c r="M145" s="41"/>
      <c r="N145" s="54"/>
      <c r="O145" s="41"/>
      <c r="P145" s="41"/>
      <c r="Q145" s="41"/>
    </row>
    <row r="146" spans="1:17" ht="15.75" customHeight="1" x14ac:dyDescent="0.25">
      <c r="A146" s="41"/>
      <c r="F146" s="41"/>
      <c r="G146" s="41"/>
      <c r="H146" s="54"/>
      <c r="I146" s="41"/>
      <c r="J146" s="41"/>
      <c r="K146" s="54"/>
      <c r="L146" s="41"/>
      <c r="M146" s="41"/>
      <c r="N146" s="54"/>
      <c r="O146" s="41"/>
      <c r="P146" s="41"/>
      <c r="Q146" s="41"/>
    </row>
    <row r="147" spans="1:17" ht="15.75" customHeight="1" x14ac:dyDescent="0.25">
      <c r="A147" s="41"/>
      <c r="F147" s="41"/>
      <c r="G147" s="41"/>
      <c r="H147" s="54"/>
      <c r="I147" s="41"/>
      <c r="J147" s="41"/>
      <c r="K147" s="54"/>
      <c r="L147" s="41"/>
      <c r="M147" s="41"/>
      <c r="N147" s="54"/>
      <c r="O147" s="41"/>
      <c r="P147" s="41"/>
      <c r="Q147" s="41"/>
    </row>
    <row r="148" spans="1:17" ht="15.75" customHeight="1" x14ac:dyDescent="0.25">
      <c r="A148" s="41"/>
      <c r="F148" s="41"/>
      <c r="G148" s="41"/>
      <c r="H148" s="54"/>
      <c r="I148" s="41"/>
      <c r="J148" s="41"/>
      <c r="K148" s="54"/>
      <c r="L148" s="41"/>
      <c r="M148" s="41"/>
      <c r="N148" s="54"/>
      <c r="O148" s="41"/>
      <c r="P148" s="41"/>
      <c r="Q148" s="41"/>
    </row>
    <row r="149" spans="1:17" ht="15.75" customHeight="1" x14ac:dyDescent="0.25">
      <c r="A149" s="41"/>
      <c r="F149" s="41"/>
      <c r="G149" s="41"/>
      <c r="H149" s="54"/>
      <c r="I149" s="41"/>
      <c r="J149" s="41"/>
      <c r="K149" s="54"/>
      <c r="L149" s="41"/>
      <c r="M149" s="41"/>
      <c r="N149" s="54"/>
      <c r="O149" s="41"/>
      <c r="P149" s="41"/>
      <c r="Q149" s="41"/>
    </row>
    <row r="150" spans="1:17" ht="15.75" customHeight="1" x14ac:dyDescent="0.25">
      <c r="A150" s="41"/>
      <c r="F150" s="41"/>
      <c r="G150" s="41"/>
      <c r="H150" s="54"/>
      <c r="I150" s="41"/>
      <c r="J150" s="41"/>
      <c r="K150" s="54"/>
      <c r="L150" s="41"/>
      <c r="M150" s="41"/>
      <c r="N150" s="54"/>
      <c r="O150" s="41"/>
      <c r="P150" s="41"/>
      <c r="Q150" s="41"/>
    </row>
    <row r="151" spans="1:17" ht="15.75" customHeight="1" x14ac:dyDescent="0.25">
      <c r="A151" s="41"/>
      <c r="F151" s="41"/>
      <c r="G151" s="41"/>
      <c r="H151" s="54"/>
      <c r="I151" s="41"/>
      <c r="J151" s="41"/>
      <c r="K151" s="54"/>
      <c r="L151" s="41"/>
      <c r="M151" s="41"/>
      <c r="N151" s="54"/>
      <c r="O151" s="41"/>
      <c r="P151" s="41"/>
      <c r="Q151" s="41"/>
    </row>
    <row r="152" spans="1:17" ht="15.75" customHeight="1" x14ac:dyDescent="0.25">
      <c r="A152" s="41"/>
      <c r="F152" s="41"/>
      <c r="G152" s="41"/>
      <c r="H152" s="54"/>
      <c r="I152" s="41"/>
      <c r="J152" s="41"/>
      <c r="K152" s="54"/>
      <c r="L152" s="41"/>
      <c r="M152" s="41"/>
      <c r="N152" s="54"/>
      <c r="O152" s="41"/>
      <c r="P152" s="41"/>
      <c r="Q152" s="41"/>
    </row>
    <row r="153" spans="1:17" ht="15.75" customHeight="1" x14ac:dyDescent="0.25">
      <c r="A153" s="41"/>
      <c r="F153" s="41"/>
      <c r="G153" s="41"/>
      <c r="H153" s="54"/>
      <c r="I153" s="41"/>
      <c r="J153" s="41"/>
      <c r="K153" s="54"/>
      <c r="L153" s="41"/>
      <c r="M153" s="41"/>
      <c r="N153" s="54"/>
      <c r="O153" s="41"/>
      <c r="P153" s="41"/>
      <c r="Q153" s="41"/>
    </row>
    <row r="154" spans="1:17" ht="15.75" customHeight="1" x14ac:dyDescent="0.25">
      <c r="A154" s="41"/>
      <c r="F154" s="41"/>
      <c r="G154" s="41"/>
      <c r="H154" s="54"/>
      <c r="I154" s="41"/>
      <c r="J154" s="41"/>
      <c r="K154" s="54"/>
      <c r="L154" s="41"/>
      <c r="M154" s="41"/>
      <c r="N154" s="54"/>
      <c r="O154" s="41"/>
      <c r="P154" s="41"/>
      <c r="Q154" s="41"/>
    </row>
    <row r="155" spans="1:17" ht="15.75" customHeight="1" x14ac:dyDescent="0.25">
      <c r="A155" s="41"/>
      <c r="F155" s="41"/>
      <c r="G155" s="41"/>
      <c r="H155" s="54"/>
      <c r="I155" s="41"/>
      <c r="J155" s="41"/>
      <c r="K155" s="54"/>
      <c r="L155" s="41"/>
      <c r="M155" s="41"/>
      <c r="N155" s="54"/>
      <c r="O155" s="41"/>
      <c r="P155" s="41"/>
      <c r="Q155" s="41"/>
    </row>
    <row r="156" spans="1:17" ht="15.75" customHeight="1" x14ac:dyDescent="0.25">
      <c r="A156" s="41"/>
      <c r="F156" s="41"/>
      <c r="G156" s="41"/>
      <c r="H156" s="54"/>
      <c r="I156" s="41"/>
      <c r="J156" s="41"/>
      <c r="K156" s="54"/>
      <c r="L156" s="41"/>
      <c r="M156" s="41"/>
      <c r="N156" s="54"/>
      <c r="O156" s="41"/>
      <c r="P156" s="41"/>
      <c r="Q156" s="41"/>
    </row>
    <row r="157" spans="1:17" ht="15.75" customHeight="1" x14ac:dyDescent="0.25">
      <c r="A157" s="41"/>
      <c r="F157" s="41"/>
      <c r="G157" s="41"/>
      <c r="H157" s="54"/>
      <c r="I157" s="41"/>
      <c r="J157" s="41"/>
      <c r="K157" s="54"/>
      <c r="L157" s="41"/>
      <c r="M157" s="41"/>
      <c r="N157" s="54"/>
      <c r="O157" s="41"/>
      <c r="P157" s="41"/>
      <c r="Q157" s="41"/>
    </row>
    <row r="158" spans="1:17" ht="15.75" customHeight="1" x14ac:dyDescent="0.25">
      <c r="A158" s="41"/>
      <c r="F158" s="41"/>
      <c r="G158" s="41"/>
      <c r="H158" s="54"/>
      <c r="I158" s="41"/>
      <c r="J158" s="41"/>
      <c r="K158" s="54"/>
      <c r="L158" s="41"/>
      <c r="M158" s="41"/>
      <c r="N158" s="54"/>
      <c r="O158" s="41"/>
      <c r="P158" s="41"/>
      <c r="Q158" s="41"/>
    </row>
    <row r="159" spans="1:17" ht="15.75" customHeight="1" x14ac:dyDescent="0.25">
      <c r="A159" s="41"/>
      <c r="F159" s="41"/>
      <c r="G159" s="41"/>
      <c r="H159" s="54"/>
      <c r="I159" s="41"/>
      <c r="J159" s="41"/>
      <c r="K159" s="54"/>
      <c r="L159" s="41"/>
      <c r="M159" s="41"/>
      <c r="N159" s="54"/>
      <c r="O159" s="41"/>
      <c r="P159" s="41"/>
      <c r="Q159" s="41"/>
    </row>
    <row r="160" spans="1:17" ht="15.75" customHeight="1" x14ac:dyDescent="0.25">
      <c r="A160" s="41"/>
      <c r="F160" s="41"/>
      <c r="G160" s="41"/>
      <c r="H160" s="54"/>
      <c r="I160" s="41"/>
      <c r="J160" s="41"/>
      <c r="K160" s="54"/>
      <c r="L160" s="41"/>
      <c r="M160" s="41"/>
      <c r="N160" s="54"/>
      <c r="O160" s="41"/>
      <c r="P160" s="41"/>
      <c r="Q160" s="41"/>
    </row>
    <row r="161" spans="1:17" ht="15.75" customHeight="1" x14ac:dyDescent="0.25">
      <c r="A161" s="41"/>
      <c r="F161" s="41"/>
      <c r="G161" s="41"/>
      <c r="H161" s="54"/>
      <c r="I161" s="41"/>
      <c r="J161" s="41"/>
      <c r="K161" s="54"/>
      <c r="L161" s="41"/>
      <c r="M161" s="41"/>
      <c r="N161" s="54"/>
      <c r="O161" s="41"/>
      <c r="P161" s="41"/>
      <c r="Q161" s="41"/>
    </row>
    <row r="162" spans="1:17" ht="15.75" customHeight="1" x14ac:dyDescent="0.25">
      <c r="A162" s="41"/>
      <c r="F162" s="41"/>
      <c r="G162" s="41"/>
      <c r="H162" s="54"/>
      <c r="I162" s="41"/>
      <c r="J162" s="41"/>
      <c r="K162" s="54"/>
      <c r="L162" s="41"/>
      <c r="M162" s="41"/>
      <c r="N162" s="54"/>
      <c r="O162" s="41"/>
      <c r="P162" s="41"/>
      <c r="Q162" s="41"/>
    </row>
    <row r="163" spans="1:17" ht="15.75" customHeight="1" x14ac:dyDescent="0.25">
      <c r="A163" s="41"/>
      <c r="F163" s="41"/>
      <c r="G163" s="41"/>
      <c r="H163" s="54"/>
      <c r="I163" s="41"/>
      <c r="J163" s="41"/>
      <c r="K163" s="54"/>
      <c r="L163" s="41"/>
      <c r="M163" s="41"/>
      <c r="N163" s="54"/>
      <c r="O163" s="41"/>
      <c r="P163" s="41"/>
      <c r="Q163" s="41"/>
    </row>
    <row r="164" spans="1:17" ht="15.75" customHeight="1" x14ac:dyDescent="0.25">
      <c r="A164" s="41"/>
      <c r="F164" s="41"/>
      <c r="G164" s="41"/>
      <c r="H164" s="54"/>
      <c r="I164" s="41"/>
      <c r="J164" s="41"/>
      <c r="K164" s="54"/>
      <c r="L164" s="41"/>
      <c r="M164" s="41"/>
      <c r="N164" s="54"/>
      <c r="O164" s="41"/>
      <c r="P164" s="41"/>
      <c r="Q164" s="41"/>
    </row>
    <row r="165" spans="1:17" ht="15.75" customHeight="1" x14ac:dyDescent="0.25">
      <c r="A165" s="41"/>
      <c r="F165" s="41"/>
      <c r="G165" s="41"/>
      <c r="H165" s="54"/>
      <c r="I165" s="41"/>
      <c r="J165" s="41"/>
      <c r="K165" s="54"/>
      <c r="L165" s="41"/>
      <c r="M165" s="41"/>
      <c r="N165" s="54"/>
      <c r="O165" s="41"/>
      <c r="P165" s="41"/>
      <c r="Q165" s="41"/>
    </row>
    <row r="166" spans="1:17" ht="15.75" customHeight="1" x14ac:dyDescent="0.25">
      <c r="A166" s="41"/>
      <c r="F166" s="41"/>
      <c r="G166" s="41"/>
      <c r="H166" s="54"/>
      <c r="I166" s="41"/>
      <c r="J166" s="41"/>
      <c r="K166" s="54"/>
      <c r="L166" s="41"/>
      <c r="M166" s="41"/>
      <c r="N166" s="54"/>
      <c r="O166" s="41"/>
      <c r="P166" s="41"/>
      <c r="Q166" s="41"/>
    </row>
    <row r="167" spans="1:17" ht="15.75" customHeight="1" x14ac:dyDescent="0.25">
      <c r="A167" s="41"/>
      <c r="F167" s="41"/>
      <c r="G167" s="41"/>
      <c r="H167" s="54"/>
      <c r="I167" s="41"/>
      <c r="J167" s="41"/>
      <c r="K167" s="54"/>
      <c r="L167" s="41"/>
      <c r="M167" s="41"/>
      <c r="N167" s="54"/>
      <c r="O167" s="41"/>
      <c r="P167" s="41"/>
      <c r="Q167" s="41"/>
    </row>
    <row r="168" spans="1:17" ht="15.75" customHeight="1" x14ac:dyDescent="0.25">
      <c r="A168" s="41"/>
      <c r="F168" s="41"/>
      <c r="G168" s="41"/>
      <c r="H168" s="54"/>
      <c r="I168" s="41"/>
      <c r="J168" s="41"/>
      <c r="K168" s="54"/>
      <c r="L168" s="41"/>
      <c r="M168" s="41"/>
      <c r="N168" s="54"/>
      <c r="O168" s="41"/>
      <c r="P168" s="41"/>
      <c r="Q168" s="41"/>
    </row>
    <row r="169" spans="1:17" ht="15.75" customHeight="1" x14ac:dyDescent="0.25">
      <c r="A169" s="41"/>
      <c r="F169" s="41"/>
      <c r="G169" s="41"/>
      <c r="H169" s="54"/>
      <c r="I169" s="41"/>
      <c r="J169" s="41"/>
      <c r="K169" s="54"/>
      <c r="L169" s="41"/>
      <c r="M169" s="41"/>
      <c r="N169" s="54"/>
      <c r="O169" s="41"/>
      <c r="P169" s="41"/>
      <c r="Q169" s="41"/>
    </row>
    <row r="170" spans="1:17" ht="15.75" customHeight="1" x14ac:dyDescent="0.25">
      <c r="A170" s="41"/>
      <c r="F170" s="41"/>
      <c r="G170" s="41"/>
      <c r="H170" s="54"/>
      <c r="I170" s="41"/>
      <c r="J170" s="41"/>
      <c r="K170" s="54"/>
      <c r="L170" s="41"/>
      <c r="M170" s="41"/>
      <c r="N170" s="54"/>
      <c r="O170" s="41"/>
      <c r="P170" s="41"/>
      <c r="Q170" s="41"/>
    </row>
    <row r="171" spans="1:17" ht="15.75" customHeight="1" x14ac:dyDescent="0.25">
      <c r="A171" s="41"/>
      <c r="F171" s="41"/>
      <c r="G171" s="41"/>
      <c r="H171" s="54"/>
      <c r="I171" s="41"/>
      <c r="J171" s="41"/>
      <c r="K171" s="54"/>
      <c r="L171" s="41"/>
      <c r="M171" s="41"/>
      <c r="N171" s="54"/>
      <c r="O171" s="41"/>
      <c r="P171" s="41"/>
      <c r="Q171" s="41"/>
    </row>
    <row r="172" spans="1:17" ht="15.75" customHeight="1" x14ac:dyDescent="0.25">
      <c r="A172" s="41"/>
      <c r="F172" s="41"/>
      <c r="G172" s="41"/>
      <c r="H172" s="54"/>
      <c r="I172" s="41"/>
      <c r="J172" s="41"/>
      <c r="K172" s="54"/>
      <c r="L172" s="41"/>
      <c r="M172" s="41"/>
      <c r="N172" s="54"/>
      <c r="O172" s="41"/>
      <c r="P172" s="41"/>
      <c r="Q172" s="41"/>
    </row>
    <row r="173" spans="1:17" ht="15.75" customHeight="1" x14ac:dyDescent="0.25">
      <c r="A173" s="41"/>
      <c r="F173" s="41"/>
      <c r="G173" s="41"/>
      <c r="H173" s="54"/>
      <c r="I173" s="41"/>
      <c r="J173" s="41"/>
      <c r="K173" s="54"/>
      <c r="L173" s="41"/>
      <c r="M173" s="41"/>
      <c r="N173" s="54"/>
      <c r="O173" s="41"/>
      <c r="P173" s="41"/>
      <c r="Q173" s="41"/>
    </row>
    <row r="174" spans="1:17" ht="15.75" customHeight="1" x14ac:dyDescent="0.25">
      <c r="A174" s="41"/>
      <c r="F174" s="41"/>
      <c r="G174" s="41"/>
      <c r="H174" s="54"/>
      <c r="I174" s="41"/>
      <c r="J174" s="41"/>
      <c r="K174" s="54"/>
      <c r="L174" s="41"/>
      <c r="M174" s="41"/>
      <c r="N174" s="54"/>
      <c r="O174" s="41"/>
      <c r="P174" s="41"/>
      <c r="Q174" s="41"/>
    </row>
    <row r="175" spans="1:17" ht="15.75" customHeight="1" x14ac:dyDescent="0.25">
      <c r="A175" s="41"/>
      <c r="F175" s="41"/>
      <c r="G175" s="41"/>
      <c r="H175" s="54"/>
      <c r="I175" s="41"/>
      <c r="J175" s="41"/>
      <c r="K175" s="54"/>
      <c r="L175" s="41"/>
      <c r="M175" s="41"/>
      <c r="N175" s="54"/>
      <c r="O175" s="41"/>
      <c r="P175" s="41"/>
      <c r="Q175" s="41"/>
    </row>
    <row r="176" spans="1:17" ht="15.75" customHeight="1" x14ac:dyDescent="0.25">
      <c r="A176" s="41"/>
      <c r="F176" s="41"/>
      <c r="G176" s="41"/>
      <c r="H176" s="54"/>
      <c r="I176" s="41"/>
      <c r="J176" s="41"/>
      <c r="K176" s="54"/>
      <c r="L176" s="41"/>
      <c r="M176" s="41"/>
      <c r="N176" s="54"/>
      <c r="O176" s="41"/>
      <c r="P176" s="41"/>
      <c r="Q176" s="41"/>
    </row>
    <row r="177" spans="1:17" ht="15.75" customHeight="1" x14ac:dyDescent="0.25">
      <c r="A177" s="41"/>
      <c r="F177" s="41"/>
      <c r="G177" s="41"/>
      <c r="H177" s="54"/>
      <c r="I177" s="41"/>
      <c r="J177" s="41"/>
      <c r="K177" s="54"/>
      <c r="L177" s="41"/>
      <c r="M177" s="41"/>
      <c r="N177" s="54"/>
      <c r="O177" s="41"/>
      <c r="P177" s="41"/>
      <c r="Q177" s="41"/>
    </row>
    <row r="178" spans="1:17" ht="15.75" customHeight="1" x14ac:dyDescent="0.25">
      <c r="A178" s="41"/>
      <c r="F178" s="41"/>
      <c r="G178" s="41"/>
      <c r="H178" s="54"/>
      <c r="I178" s="41"/>
      <c r="J178" s="41"/>
      <c r="K178" s="54"/>
      <c r="L178" s="41"/>
      <c r="M178" s="41"/>
      <c r="N178" s="54"/>
      <c r="O178" s="41"/>
      <c r="P178" s="41"/>
      <c r="Q178" s="41"/>
    </row>
    <row r="179" spans="1:17" ht="15.75" customHeight="1" x14ac:dyDescent="0.25">
      <c r="A179" s="41"/>
      <c r="F179" s="41"/>
      <c r="G179" s="41"/>
      <c r="H179" s="54"/>
      <c r="I179" s="41"/>
      <c r="J179" s="41"/>
      <c r="K179" s="54"/>
      <c r="L179" s="41"/>
      <c r="M179" s="41"/>
      <c r="N179" s="54"/>
      <c r="O179" s="41"/>
      <c r="P179" s="41"/>
      <c r="Q179" s="41"/>
    </row>
    <row r="180" spans="1:17" ht="15.75" customHeight="1" x14ac:dyDescent="0.25">
      <c r="A180" s="41"/>
      <c r="F180" s="41"/>
      <c r="G180" s="41"/>
      <c r="H180" s="54"/>
      <c r="I180" s="41"/>
      <c r="J180" s="41"/>
      <c r="K180" s="54"/>
      <c r="L180" s="41"/>
      <c r="M180" s="41"/>
      <c r="N180" s="54"/>
      <c r="O180" s="41"/>
      <c r="P180" s="41"/>
      <c r="Q180" s="41"/>
    </row>
    <row r="181" spans="1:17" ht="15.75" customHeight="1" x14ac:dyDescent="0.25">
      <c r="A181" s="41"/>
      <c r="F181" s="41"/>
      <c r="G181" s="41"/>
      <c r="H181" s="54"/>
      <c r="I181" s="41"/>
      <c r="J181" s="41"/>
      <c r="K181" s="54"/>
      <c r="L181" s="41"/>
      <c r="M181" s="41"/>
      <c r="N181" s="54"/>
      <c r="O181" s="41"/>
      <c r="P181" s="41"/>
      <c r="Q181" s="41"/>
    </row>
    <row r="182" spans="1:17" ht="15.75" customHeight="1" x14ac:dyDescent="0.25">
      <c r="A182" s="41"/>
      <c r="F182" s="41"/>
      <c r="G182" s="41"/>
      <c r="H182" s="54"/>
      <c r="I182" s="41"/>
      <c r="J182" s="41"/>
      <c r="K182" s="54"/>
      <c r="L182" s="41"/>
      <c r="M182" s="41"/>
      <c r="N182" s="54"/>
      <c r="O182" s="41"/>
      <c r="P182" s="41"/>
      <c r="Q182" s="41"/>
    </row>
    <row r="183" spans="1:17" ht="15.75" customHeight="1" x14ac:dyDescent="0.25">
      <c r="A183" s="41"/>
      <c r="F183" s="41"/>
      <c r="G183" s="41"/>
      <c r="H183" s="54"/>
      <c r="I183" s="41"/>
      <c r="J183" s="41"/>
      <c r="K183" s="54"/>
      <c r="L183" s="41"/>
      <c r="M183" s="41"/>
      <c r="N183" s="54"/>
      <c r="O183" s="41"/>
      <c r="P183" s="41"/>
      <c r="Q183" s="41"/>
    </row>
    <row r="184" spans="1:17" ht="15.75" customHeight="1" x14ac:dyDescent="0.25">
      <c r="A184" s="41"/>
      <c r="F184" s="41"/>
      <c r="G184" s="41"/>
      <c r="H184" s="54"/>
      <c r="I184" s="41"/>
      <c r="J184" s="41"/>
      <c r="K184" s="54"/>
      <c r="L184" s="41"/>
      <c r="M184" s="41"/>
      <c r="N184" s="54"/>
      <c r="O184" s="41"/>
      <c r="P184" s="41"/>
      <c r="Q184" s="41"/>
    </row>
    <row r="185" spans="1:17" ht="15.75" customHeight="1" x14ac:dyDescent="0.25">
      <c r="A185" s="41"/>
      <c r="F185" s="41"/>
      <c r="G185" s="41"/>
      <c r="H185" s="54"/>
      <c r="I185" s="41"/>
      <c r="J185" s="41"/>
      <c r="K185" s="54"/>
      <c r="L185" s="41"/>
      <c r="M185" s="41"/>
      <c r="N185" s="54"/>
      <c r="O185" s="41"/>
      <c r="P185" s="41"/>
      <c r="Q185" s="41"/>
    </row>
    <row r="186" spans="1:17" ht="15.75" customHeight="1" x14ac:dyDescent="0.25">
      <c r="A186" s="41"/>
      <c r="F186" s="41"/>
      <c r="G186" s="41"/>
      <c r="H186" s="54"/>
      <c r="I186" s="41"/>
      <c r="J186" s="41"/>
      <c r="K186" s="54"/>
      <c r="L186" s="41"/>
      <c r="M186" s="41"/>
      <c r="N186" s="54"/>
      <c r="O186" s="41"/>
      <c r="P186" s="41"/>
      <c r="Q186" s="41"/>
    </row>
    <row r="187" spans="1:17" ht="15.75" customHeight="1" x14ac:dyDescent="0.25">
      <c r="A187" s="41"/>
      <c r="F187" s="41"/>
      <c r="G187" s="41"/>
      <c r="H187" s="54"/>
      <c r="I187" s="41"/>
      <c r="J187" s="41"/>
      <c r="K187" s="54"/>
      <c r="L187" s="41"/>
      <c r="M187" s="41"/>
      <c r="N187" s="54"/>
      <c r="O187" s="41"/>
      <c r="P187" s="41"/>
      <c r="Q187" s="41"/>
    </row>
    <row r="188" spans="1:17" ht="15.75" customHeight="1" x14ac:dyDescent="0.25">
      <c r="A188" s="41"/>
      <c r="F188" s="41"/>
      <c r="G188" s="41"/>
      <c r="H188" s="54"/>
      <c r="I188" s="41"/>
      <c r="J188" s="41"/>
      <c r="K188" s="54"/>
      <c r="L188" s="41"/>
      <c r="M188" s="41"/>
      <c r="N188" s="54"/>
      <c r="O188" s="41"/>
      <c r="P188" s="41"/>
      <c r="Q188" s="41"/>
    </row>
    <row r="189" spans="1:17" ht="15.75" customHeight="1" x14ac:dyDescent="0.25">
      <c r="A189" s="41"/>
      <c r="F189" s="41"/>
      <c r="G189" s="41"/>
      <c r="H189" s="54"/>
      <c r="I189" s="41"/>
      <c r="J189" s="41"/>
      <c r="K189" s="54"/>
      <c r="L189" s="41"/>
      <c r="M189" s="41"/>
      <c r="N189" s="54"/>
      <c r="O189" s="41"/>
      <c r="P189" s="41"/>
      <c r="Q189" s="41"/>
    </row>
    <row r="190" spans="1:17" ht="15.75" customHeight="1" x14ac:dyDescent="0.25">
      <c r="A190" s="41"/>
      <c r="F190" s="41"/>
      <c r="G190" s="41"/>
      <c r="H190" s="54"/>
      <c r="I190" s="41"/>
      <c r="J190" s="41"/>
      <c r="K190" s="54"/>
      <c r="L190" s="41"/>
      <c r="M190" s="41"/>
      <c r="N190" s="54"/>
      <c r="O190" s="41"/>
      <c r="P190" s="41"/>
      <c r="Q190" s="41"/>
    </row>
    <row r="191" spans="1:17" ht="15.75" customHeight="1" x14ac:dyDescent="0.25">
      <c r="A191" s="41"/>
      <c r="F191" s="41"/>
      <c r="G191" s="41"/>
      <c r="H191" s="54"/>
      <c r="I191" s="41"/>
      <c r="J191" s="41"/>
      <c r="K191" s="54"/>
      <c r="L191" s="41"/>
      <c r="M191" s="41"/>
      <c r="N191" s="54"/>
      <c r="O191" s="41"/>
      <c r="P191" s="41"/>
      <c r="Q191" s="41"/>
    </row>
    <row r="192" spans="1:17" ht="15.75" customHeight="1" x14ac:dyDescent="0.25">
      <c r="A192" s="41"/>
      <c r="F192" s="41"/>
      <c r="G192" s="41"/>
      <c r="H192" s="54"/>
      <c r="I192" s="41"/>
      <c r="J192" s="41"/>
      <c r="K192" s="54"/>
      <c r="L192" s="41"/>
      <c r="M192" s="41"/>
      <c r="N192" s="54"/>
      <c r="O192" s="41"/>
      <c r="P192" s="41"/>
      <c r="Q192" s="41"/>
    </row>
    <row r="193" spans="1:17" ht="15.75" customHeight="1" x14ac:dyDescent="0.25">
      <c r="A193" s="41"/>
      <c r="F193" s="41"/>
      <c r="G193" s="41"/>
      <c r="H193" s="54"/>
      <c r="I193" s="41"/>
      <c r="J193" s="41"/>
      <c r="K193" s="54"/>
      <c r="L193" s="41"/>
      <c r="M193" s="41"/>
      <c r="N193" s="54"/>
      <c r="O193" s="41"/>
      <c r="P193" s="41"/>
      <c r="Q193" s="41"/>
    </row>
    <row r="194" spans="1:17" ht="15.75" customHeight="1" x14ac:dyDescent="0.25">
      <c r="A194" s="41"/>
      <c r="F194" s="41"/>
      <c r="G194" s="41"/>
      <c r="H194" s="54"/>
      <c r="I194" s="41"/>
      <c r="J194" s="41"/>
      <c r="K194" s="54"/>
      <c r="L194" s="41"/>
      <c r="M194" s="41"/>
      <c r="N194" s="54"/>
      <c r="O194" s="41"/>
      <c r="P194" s="41"/>
      <c r="Q194" s="41"/>
    </row>
    <row r="195" spans="1:17" ht="15.75" customHeight="1" x14ac:dyDescent="0.25">
      <c r="A195" s="41"/>
      <c r="F195" s="41"/>
      <c r="G195" s="41"/>
      <c r="H195" s="54"/>
      <c r="I195" s="41"/>
      <c r="J195" s="41"/>
      <c r="K195" s="54"/>
      <c r="L195" s="41"/>
      <c r="M195" s="41"/>
      <c r="N195" s="54"/>
      <c r="O195" s="41"/>
      <c r="P195" s="41"/>
      <c r="Q195" s="41"/>
    </row>
    <row r="196" spans="1:17" ht="15.75" customHeight="1" x14ac:dyDescent="0.25">
      <c r="A196" s="41"/>
      <c r="F196" s="41"/>
      <c r="G196" s="41"/>
      <c r="H196" s="54"/>
      <c r="I196" s="41"/>
      <c r="J196" s="41"/>
      <c r="K196" s="54"/>
      <c r="L196" s="41"/>
      <c r="M196" s="41"/>
      <c r="N196" s="54"/>
      <c r="O196" s="41"/>
      <c r="P196" s="41"/>
      <c r="Q196" s="41"/>
    </row>
    <row r="197" spans="1:17" ht="15.75" customHeight="1" x14ac:dyDescent="0.25">
      <c r="A197" s="41"/>
      <c r="F197" s="41"/>
      <c r="G197" s="41"/>
      <c r="H197" s="54"/>
      <c r="I197" s="41"/>
      <c r="J197" s="41"/>
      <c r="K197" s="54"/>
      <c r="L197" s="41"/>
      <c r="M197" s="41"/>
      <c r="N197" s="54"/>
      <c r="O197" s="41"/>
      <c r="P197" s="41"/>
      <c r="Q197" s="41"/>
    </row>
    <row r="198" spans="1:17" ht="15.75" customHeight="1" x14ac:dyDescent="0.25">
      <c r="A198" s="41"/>
      <c r="F198" s="41"/>
      <c r="G198" s="41"/>
      <c r="H198" s="54"/>
      <c r="I198" s="41"/>
      <c r="J198" s="41"/>
      <c r="K198" s="54"/>
      <c r="L198" s="41"/>
      <c r="M198" s="41"/>
      <c r="N198" s="54"/>
      <c r="O198" s="41"/>
      <c r="P198" s="41"/>
      <c r="Q198" s="41"/>
    </row>
    <row r="199" spans="1:17" ht="15.75" customHeight="1" x14ac:dyDescent="0.25">
      <c r="A199" s="41"/>
      <c r="F199" s="41"/>
      <c r="G199" s="41"/>
      <c r="H199" s="54"/>
      <c r="I199" s="41"/>
      <c r="J199" s="41"/>
      <c r="K199" s="54"/>
      <c r="L199" s="41"/>
      <c r="M199" s="41"/>
      <c r="N199" s="54"/>
      <c r="O199" s="41"/>
      <c r="P199" s="41"/>
      <c r="Q199" s="41"/>
    </row>
    <row r="200" spans="1:17" ht="15.75" customHeight="1" x14ac:dyDescent="0.25">
      <c r="A200" s="41"/>
      <c r="F200" s="41"/>
      <c r="G200" s="41"/>
      <c r="H200" s="54"/>
      <c r="I200" s="41"/>
      <c r="J200" s="41"/>
      <c r="K200" s="54"/>
      <c r="L200" s="41"/>
      <c r="M200" s="41"/>
      <c r="N200" s="54"/>
      <c r="O200" s="41"/>
      <c r="P200" s="41"/>
      <c r="Q200" s="41"/>
    </row>
    <row r="201" spans="1:17" ht="15.75" customHeight="1" x14ac:dyDescent="0.25">
      <c r="A201" s="41"/>
      <c r="F201" s="41"/>
      <c r="G201" s="41"/>
      <c r="H201" s="54"/>
      <c r="I201" s="41"/>
      <c r="J201" s="41"/>
      <c r="K201" s="54"/>
      <c r="L201" s="41"/>
      <c r="M201" s="41"/>
      <c r="N201" s="54"/>
      <c r="O201" s="41"/>
      <c r="P201" s="41"/>
      <c r="Q201" s="41"/>
    </row>
    <row r="202" spans="1:17" ht="15.75" customHeight="1" x14ac:dyDescent="0.25">
      <c r="A202" s="41"/>
      <c r="F202" s="41"/>
      <c r="G202" s="41"/>
      <c r="H202" s="54"/>
      <c r="I202" s="41"/>
      <c r="J202" s="41"/>
      <c r="K202" s="54"/>
      <c r="L202" s="41"/>
      <c r="M202" s="41"/>
      <c r="N202" s="54"/>
      <c r="O202" s="41"/>
      <c r="P202" s="41"/>
      <c r="Q202" s="41"/>
    </row>
    <row r="203" spans="1:17" ht="15.75" customHeight="1" x14ac:dyDescent="0.25">
      <c r="A203" s="41"/>
      <c r="F203" s="41"/>
      <c r="G203" s="41"/>
      <c r="H203" s="54"/>
      <c r="I203" s="41"/>
      <c r="J203" s="41"/>
      <c r="K203" s="54"/>
      <c r="L203" s="41"/>
      <c r="M203" s="41"/>
      <c r="N203" s="54"/>
      <c r="O203" s="41"/>
      <c r="P203" s="41"/>
      <c r="Q203" s="41"/>
    </row>
    <row r="204" spans="1:17" ht="15.75" customHeight="1" x14ac:dyDescent="0.25">
      <c r="A204" s="41"/>
      <c r="F204" s="41"/>
      <c r="G204" s="41"/>
      <c r="H204" s="54"/>
      <c r="I204" s="41"/>
      <c r="J204" s="41"/>
      <c r="K204" s="54"/>
      <c r="L204" s="41"/>
      <c r="M204" s="41"/>
      <c r="N204" s="54"/>
      <c r="O204" s="41"/>
      <c r="P204" s="41"/>
      <c r="Q204" s="41"/>
    </row>
    <row r="205" spans="1:17" ht="15.75" customHeight="1" x14ac:dyDescent="0.25">
      <c r="A205" s="41"/>
      <c r="F205" s="41"/>
      <c r="G205" s="41"/>
      <c r="H205" s="54"/>
      <c r="I205" s="41"/>
      <c r="J205" s="41"/>
      <c r="K205" s="54"/>
      <c r="L205" s="41"/>
      <c r="M205" s="41"/>
      <c r="N205" s="54"/>
      <c r="O205" s="41"/>
      <c r="P205" s="41"/>
      <c r="Q205" s="41"/>
    </row>
    <row r="206" spans="1:17" ht="15.75" customHeight="1" x14ac:dyDescent="0.25">
      <c r="A206" s="41"/>
      <c r="F206" s="41"/>
      <c r="G206" s="41"/>
      <c r="H206" s="54"/>
      <c r="I206" s="41"/>
      <c r="J206" s="41"/>
      <c r="K206" s="54"/>
      <c r="L206" s="41"/>
      <c r="M206" s="41"/>
      <c r="N206" s="54"/>
      <c r="O206" s="41"/>
      <c r="P206" s="41"/>
      <c r="Q206" s="41"/>
    </row>
    <row r="207" spans="1:17" ht="15.75" customHeight="1" x14ac:dyDescent="0.25">
      <c r="A207" s="41"/>
      <c r="F207" s="41"/>
      <c r="G207" s="41"/>
      <c r="H207" s="54"/>
      <c r="I207" s="41"/>
      <c r="J207" s="41"/>
      <c r="K207" s="54"/>
      <c r="L207" s="41"/>
      <c r="M207" s="41"/>
      <c r="N207" s="54"/>
      <c r="O207" s="41"/>
      <c r="P207" s="41"/>
      <c r="Q207" s="41"/>
    </row>
    <row r="208" spans="1:17" ht="15.75" customHeight="1" x14ac:dyDescent="0.25">
      <c r="A208" s="41"/>
      <c r="F208" s="41"/>
      <c r="G208" s="41"/>
      <c r="H208" s="54"/>
      <c r="I208" s="41"/>
      <c r="J208" s="41"/>
      <c r="K208" s="54"/>
      <c r="L208" s="41"/>
      <c r="M208" s="41"/>
      <c r="N208" s="54"/>
      <c r="O208" s="41"/>
      <c r="P208" s="41"/>
      <c r="Q208" s="41"/>
    </row>
    <row r="209" spans="1:17" ht="15.75" customHeight="1" x14ac:dyDescent="0.25">
      <c r="A209" s="41"/>
      <c r="F209" s="41"/>
      <c r="G209" s="41"/>
      <c r="H209" s="54"/>
      <c r="I209" s="41"/>
      <c r="J209" s="41"/>
      <c r="K209" s="54"/>
      <c r="L209" s="41"/>
      <c r="M209" s="41"/>
      <c r="N209" s="54"/>
      <c r="O209" s="41"/>
      <c r="P209" s="41"/>
      <c r="Q209" s="41"/>
    </row>
    <row r="210" spans="1:17" ht="15.75" customHeight="1" x14ac:dyDescent="0.25">
      <c r="A210" s="41"/>
      <c r="F210" s="41"/>
      <c r="G210" s="41"/>
      <c r="H210" s="54"/>
      <c r="I210" s="41"/>
      <c r="J210" s="41"/>
      <c r="K210" s="54"/>
      <c r="L210" s="41"/>
      <c r="M210" s="41"/>
      <c r="N210" s="54"/>
      <c r="O210" s="41"/>
      <c r="P210" s="41"/>
      <c r="Q210" s="41"/>
    </row>
    <row r="211" spans="1:17" ht="15.75" customHeight="1" x14ac:dyDescent="0.25">
      <c r="A211" s="41"/>
      <c r="F211" s="41"/>
      <c r="G211" s="41"/>
      <c r="H211" s="54"/>
      <c r="I211" s="41"/>
      <c r="J211" s="41"/>
      <c r="K211" s="54"/>
      <c r="L211" s="41"/>
      <c r="M211" s="41"/>
      <c r="N211" s="54"/>
      <c r="O211" s="41"/>
      <c r="P211" s="41"/>
      <c r="Q211" s="41"/>
    </row>
    <row r="212" spans="1:17" ht="15.75" customHeight="1" x14ac:dyDescent="0.25">
      <c r="A212" s="41"/>
      <c r="F212" s="41"/>
      <c r="G212" s="41"/>
      <c r="H212" s="54"/>
      <c r="I212" s="41"/>
      <c r="J212" s="41"/>
      <c r="K212" s="54"/>
      <c r="L212" s="41"/>
      <c r="M212" s="41"/>
      <c r="N212" s="54"/>
      <c r="O212" s="41"/>
      <c r="P212" s="41"/>
      <c r="Q212" s="41"/>
    </row>
    <row r="213" spans="1:17" ht="15.75" customHeight="1" x14ac:dyDescent="0.25">
      <c r="A213" s="41"/>
      <c r="F213" s="41"/>
      <c r="G213" s="41"/>
      <c r="H213" s="54"/>
      <c r="I213" s="41"/>
      <c r="J213" s="41"/>
      <c r="K213" s="54"/>
      <c r="L213" s="41"/>
      <c r="M213" s="41"/>
      <c r="N213" s="54"/>
      <c r="O213" s="41"/>
      <c r="P213" s="41"/>
      <c r="Q213" s="41"/>
    </row>
    <row r="214" spans="1:17" ht="15.75" customHeight="1" x14ac:dyDescent="0.25">
      <c r="A214" s="41"/>
      <c r="F214" s="41"/>
      <c r="G214" s="41"/>
      <c r="H214" s="54"/>
      <c r="I214" s="41"/>
      <c r="J214" s="41"/>
      <c r="K214" s="54"/>
      <c r="L214" s="41"/>
      <c r="M214" s="41"/>
      <c r="N214" s="54"/>
      <c r="O214" s="41"/>
      <c r="P214" s="41"/>
      <c r="Q214" s="41"/>
    </row>
    <row r="215" spans="1:17" ht="15.75" customHeight="1" x14ac:dyDescent="0.25">
      <c r="A215" s="41"/>
      <c r="F215" s="41"/>
      <c r="G215" s="41"/>
      <c r="H215" s="54"/>
      <c r="I215" s="41"/>
      <c r="J215" s="41"/>
      <c r="K215" s="54"/>
      <c r="L215" s="41"/>
      <c r="M215" s="41"/>
      <c r="N215" s="54"/>
      <c r="O215" s="41"/>
      <c r="P215" s="41"/>
      <c r="Q215" s="41"/>
    </row>
    <row r="216" spans="1:17" ht="15.75" customHeight="1" x14ac:dyDescent="0.25">
      <c r="A216" s="41"/>
      <c r="F216" s="41"/>
      <c r="G216" s="41"/>
      <c r="H216" s="54"/>
      <c r="I216" s="41"/>
      <c r="J216" s="41"/>
      <c r="K216" s="54"/>
      <c r="L216" s="41"/>
      <c r="M216" s="41"/>
      <c r="N216" s="54"/>
      <c r="O216" s="41"/>
      <c r="P216" s="41"/>
      <c r="Q216" s="41"/>
    </row>
    <row r="217" spans="1:17" ht="15.75" customHeight="1" x14ac:dyDescent="0.25">
      <c r="A217" s="41"/>
      <c r="F217" s="41"/>
      <c r="G217" s="41"/>
      <c r="H217" s="54"/>
      <c r="I217" s="41"/>
      <c r="J217" s="41"/>
      <c r="K217" s="54"/>
      <c r="L217" s="41"/>
      <c r="M217" s="41"/>
      <c r="N217" s="54"/>
      <c r="O217" s="41"/>
      <c r="P217" s="41"/>
      <c r="Q217" s="41"/>
    </row>
    <row r="218" spans="1:17" ht="15.75" customHeight="1" x14ac:dyDescent="0.25">
      <c r="A218" s="41"/>
      <c r="F218" s="41"/>
      <c r="G218" s="41"/>
      <c r="H218" s="54"/>
      <c r="I218" s="41"/>
      <c r="J218" s="41"/>
      <c r="K218" s="54"/>
      <c r="L218" s="41"/>
      <c r="M218" s="41"/>
      <c r="N218" s="54"/>
      <c r="O218" s="41"/>
      <c r="P218" s="41"/>
      <c r="Q218" s="41"/>
    </row>
    <row r="219" spans="1:17" ht="15.75" customHeight="1" x14ac:dyDescent="0.25">
      <c r="A219" s="41"/>
      <c r="F219" s="41"/>
      <c r="G219" s="41"/>
      <c r="H219" s="54"/>
      <c r="I219" s="41"/>
      <c r="J219" s="41"/>
      <c r="K219" s="54"/>
      <c r="L219" s="41"/>
      <c r="M219" s="41"/>
      <c r="N219" s="54"/>
      <c r="O219" s="41"/>
      <c r="P219" s="41"/>
      <c r="Q219" s="41"/>
    </row>
    <row r="220" spans="1:17" ht="15.75" customHeight="1" x14ac:dyDescent="0.25">
      <c r="A220" s="41"/>
      <c r="F220" s="41"/>
      <c r="G220" s="41"/>
      <c r="H220" s="54"/>
      <c r="I220" s="41"/>
      <c r="J220" s="41"/>
      <c r="K220" s="54"/>
      <c r="L220" s="41"/>
      <c r="M220" s="41"/>
      <c r="N220" s="54"/>
      <c r="O220" s="41"/>
      <c r="P220" s="41"/>
      <c r="Q220" s="41"/>
    </row>
    <row r="221" spans="1:17" ht="15.75" customHeight="1" x14ac:dyDescent="0.25"/>
    <row r="222" spans="1:17" ht="15.75" customHeight="1" x14ac:dyDescent="0.25"/>
    <row r="223" spans="1:17" ht="15.75" customHeight="1" x14ac:dyDescent="0.25"/>
    <row r="224" spans="1:17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11" type="noConversion"/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5"/>
  <sheetViews>
    <sheetView workbookViewId="0"/>
  </sheetViews>
  <sheetFormatPr defaultColWidth="14.44140625" defaultRowHeight="15" customHeight="1" x14ac:dyDescent="0.25"/>
  <sheetData>
    <row r="1" spans="1:6" ht="15" customHeight="1" x14ac:dyDescent="0.25">
      <c r="A1" s="76" t="s">
        <v>5</v>
      </c>
      <c r="B1" s="76" t="s">
        <v>215</v>
      </c>
      <c r="C1" s="76" t="s">
        <v>13</v>
      </c>
      <c r="D1" s="76" t="s">
        <v>216</v>
      </c>
      <c r="E1" s="76" t="s">
        <v>147</v>
      </c>
      <c r="F1" s="77" t="s">
        <v>217</v>
      </c>
    </row>
    <row r="2" spans="1:6" x14ac:dyDescent="0.3">
      <c r="A2" s="78" t="s">
        <v>80</v>
      </c>
      <c r="B2" s="79">
        <v>3</v>
      </c>
      <c r="C2" s="79" t="s">
        <v>105</v>
      </c>
      <c r="D2" s="76" t="s">
        <v>218</v>
      </c>
      <c r="E2" s="80"/>
    </row>
    <row r="3" spans="1:6" x14ac:dyDescent="0.3">
      <c r="A3" s="78" t="s">
        <v>71</v>
      </c>
      <c r="B3" s="79">
        <v>3</v>
      </c>
      <c r="C3" s="79" t="s">
        <v>118</v>
      </c>
      <c r="D3" s="76" t="s">
        <v>220</v>
      </c>
      <c r="E3" s="80"/>
    </row>
    <row r="4" spans="1:6" x14ac:dyDescent="0.3">
      <c r="A4" s="78" t="s">
        <v>85</v>
      </c>
      <c r="B4" s="79">
        <v>4</v>
      </c>
      <c r="C4" s="79" t="s">
        <v>111</v>
      </c>
      <c r="D4" s="76" t="s">
        <v>221</v>
      </c>
      <c r="E4" s="80"/>
    </row>
    <row r="5" spans="1:6" ht="15" customHeight="1" x14ac:dyDescent="0.25">
      <c r="A5" s="78" t="s">
        <v>82</v>
      </c>
      <c r="B5" s="79">
        <v>4</v>
      </c>
      <c r="C5" s="79" t="s">
        <v>112</v>
      </c>
      <c r="D5" s="76" t="s">
        <v>222</v>
      </c>
      <c r="E5" s="76" t="s">
        <v>223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Qualify-Time</vt:lpstr>
      <vt:lpstr>QFY-RANK</vt:lpstr>
      <vt:lpstr>PreSemi-Scoreboard</vt:lpstr>
      <vt:lpstr>Semi-Scoreboard</vt:lpstr>
      <vt:lpstr>Final-Scoreboard</vt:lpstr>
      <vt:lpstr>5-8th(待定)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user</cp:lastModifiedBy>
  <dcterms:created xsi:type="dcterms:W3CDTF">2019-11-15T06:41:22Z</dcterms:created>
  <dcterms:modified xsi:type="dcterms:W3CDTF">2019-11-18T01:55:11Z</dcterms:modified>
</cp:coreProperties>
</file>